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10" windowWidth="17895" windowHeight="12240"/>
  </bookViews>
  <sheets>
    <sheet name="Vyhodnoceni odpovědí" sheetId="6" r:id="rId1"/>
    <sheet name="Vyhodnocení respondentů" sheetId="9" r:id="rId2"/>
    <sheet name="Data" sheetId="1" r:id="rId3"/>
  </sheets>
  <definedNames>
    <definedName name="_xlnm._FilterDatabase" localSheetId="2" hidden="1">Data!$A$1:$BO$108</definedName>
    <definedName name="_xlnm._FilterDatabase" localSheetId="1" hidden="1">'Vyhodnocení respondentů'!$A$2:$I$109</definedName>
  </definedNames>
  <calcPr calcId="114210"/>
</workbook>
</file>

<file path=xl/calcChain.xml><?xml version="1.0" encoding="utf-8"?>
<calcChain xmlns="http://schemas.openxmlformats.org/spreadsheetml/2006/main">
  <c r="I1" i="9"/>
  <c r="H1"/>
  <c r="G1"/>
  <c r="F1"/>
  <c r="E1"/>
  <c r="D1"/>
  <c r="C1"/>
  <c r="B1"/>
  <c r="M51" i="6"/>
  <c r="L51"/>
  <c r="R51"/>
  <c r="S51"/>
  <c r="K51"/>
  <c r="J51"/>
  <c r="P51"/>
  <c r="Q51"/>
  <c r="I51"/>
  <c r="H51"/>
  <c r="G51"/>
  <c r="F51"/>
  <c r="E51"/>
  <c r="D51"/>
  <c r="C51"/>
  <c r="B51"/>
  <c r="M50"/>
  <c r="L50"/>
  <c r="K50"/>
  <c r="J50"/>
  <c r="I50"/>
  <c r="H50"/>
  <c r="G50"/>
  <c r="F50"/>
  <c r="E50"/>
  <c r="R50"/>
  <c r="S50"/>
  <c r="D50"/>
  <c r="C50"/>
  <c r="B50"/>
  <c r="P50"/>
  <c r="Q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M2"/>
  <c r="L49"/>
  <c r="R49"/>
  <c r="S49"/>
  <c r="L48"/>
  <c r="R48"/>
  <c r="S48"/>
  <c r="L47"/>
  <c r="R47"/>
  <c r="S47"/>
  <c r="L46"/>
  <c r="R46"/>
  <c r="S46"/>
  <c r="L45"/>
  <c r="R45"/>
  <c r="S45"/>
  <c r="L44"/>
  <c r="R44"/>
  <c r="S44"/>
  <c r="L43"/>
  <c r="R43"/>
  <c r="S43"/>
  <c r="L42"/>
  <c r="R42"/>
  <c r="S42"/>
  <c r="L41"/>
  <c r="R41"/>
  <c r="S41"/>
  <c r="L40"/>
  <c r="R40"/>
  <c r="S40"/>
  <c r="L39"/>
  <c r="R39"/>
  <c r="S39"/>
  <c r="L38"/>
  <c r="R38"/>
  <c r="S38"/>
  <c r="L37"/>
  <c r="R37"/>
  <c r="S37"/>
  <c r="L36"/>
  <c r="L35"/>
  <c r="L34"/>
  <c r="L33"/>
  <c r="L32"/>
  <c r="L31"/>
  <c r="L30"/>
  <c r="L29"/>
  <c r="L28"/>
  <c r="L27"/>
  <c r="L26"/>
  <c r="L25"/>
  <c r="L24"/>
  <c r="L23"/>
  <c r="L22"/>
  <c r="L21"/>
  <c r="L20"/>
  <c r="L19"/>
  <c r="L18"/>
  <c r="L17"/>
  <c r="L16"/>
  <c r="L15"/>
  <c r="L14"/>
  <c r="L13"/>
  <c r="L12"/>
  <c r="L11"/>
  <c r="L10"/>
  <c r="L9"/>
  <c r="L8"/>
  <c r="L7"/>
  <c r="L6"/>
  <c r="L5"/>
  <c r="L4"/>
  <c r="L3"/>
  <c r="L2"/>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3"/>
  <c r="K2"/>
  <c r="J49"/>
  <c r="P49"/>
  <c r="Q49"/>
  <c r="J48"/>
  <c r="P48"/>
  <c r="Q48"/>
  <c r="J47"/>
  <c r="P47"/>
  <c r="Q47"/>
  <c r="J46"/>
  <c r="P46"/>
  <c r="Q46"/>
  <c r="J45"/>
  <c r="P45"/>
  <c r="Q45"/>
  <c r="J44"/>
  <c r="P44"/>
  <c r="Q44"/>
  <c r="J43"/>
  <c r="P43"/>
  <c r="Q43"/>
  <c r="J42"/>
  <c r="P42"/>
  <c r="Q42"/>
  <c r="J41"/>
  <c r="P41"/>
  <c r="Q41"/>
  <c r="J40"/>
  <c r="P40"/>
  <c r="Q40"/>
  <c r="J39"/>
  <c r="P39"/>
  <c r="Q39"/>
  <c r="J38"/>
  <c r="P38"/>
  <c r="Q38"/>
  <c r="J37"/>
  <c r="P37"/>
  <c r="Q37"/>
  <c r="J36"/>
  <c r="J35"/>
  <c r="J34"/>
  <c r="J33"/>
  <c r="J32"/>
  <c r="J31"/>
  <c r="J30"/>
  <c r="J29"/>
  <c r="J28"/>
  <c r="J27"/>
  <c r="J26"/>
  <c r="J25"/>
  <c r="J24"/>
  <c r="J23"/>
  <c r="J22"/>
  <c r="J21"/>
  <c r="J20"/>
  <c r="J19"/>
  <c r="J18"/>
  <c r="J17"/>
  <c r="J16"/>
  <c r="J15"/>
  <c r="J14"/>
  <c r="J13"/>
  <c r="J12"/>
  <c r="J11"/>
  <c r="J10"/>
  <c r="J9"/>
  <c r="J8"/>
  <c r="J7"/>
  <c r="J6"/>
  <c r="J5"/>
  <c r="J4"/>
  <c r="J3"/>
  <c r="J2"/>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I2"/>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2"/>
  <c r="F49"/>
  <c r="E49"/>
  <c r="F48"/>
  <c r="E48"/>
  <c r="F47"/>
  <c r="E47"/>
  <c r="F46"/>
  <c r="E46"/>
  <c r="F45"/>
  <c r="E45"/>
  <c r="F44"/>
  <c r="E44"/>
  <c r="F43"/>
  <c r="E43"/>
  <c r="F42"/>
  <c r="E42"/>
  <c r="F41"/>
  <c r="E41"/>
  <c r="F40"/>
  <c r="E40"/>
  <c r="F39"/>
  <c r="E39"/>
  <c r="F38"/>
  <c r="E38"/>
  <c r="F37"/>
  <c r="E37"/>
  <c r="F36"/>
  <c r="E36"/>
  <c r="F35"/>
  <c r="E35"/>
  <c r="F34"/>
  <c r="E34"/>
  <c r="F33"/>
  <c r="E33"/>
  <c r="F32"/>
  <c r="E32"/>
  <c r="F31"/>
  <c r="E31"/>
  <c r="F30"/>
  <c r="E30"/>
  <c r="F29"/>
  <c r="E29"/>
  <c r="F28"/>
  <c r="E28"/>
  <c r="F27"/>
  <c r="E27"/>
  <c r="F26"/>
  <c r="E26"/>
  <c r="F25"/>
  <c r="E25"/>
  <c r="F24"/>
  <c r="E24"/>
  <c r="R24"/>
  <c r="S24"/>
  <c r="F23"/>
  <c r="E23"/>
  <c r="R23"/>
  <c r="S23"/>
  <c r="F22"/>
  <c r="E22"/>
  <c r="R22"/>
  <c r="S22"/>
  <c r="F21"/>
  <c r="E21"/>
  <c r="R21"/>
  <c r="S21"/>
  <c r="F20"/>
  <c r="E20"/>
  <c r="R20"/>
  <c r="S20"/>
  <c r="F19"/>
  <c r="E19"/>
  <c r="R19"/>
  <c r="S19"/>
  <c r="F18"/>
  <c r="E18"/>
  <c r="R18"/>
  <c r="S18"/>
  <c r="F17"/>
  <c r="E17"/>
  <c r="R17"/>
  <c r="S17"/>
  <c r="F16"/>
  <c r="E16"/>
  <c r="R16"/>
  <c r="S16"/>
  <c r="F15"/>
  <c r="E15"/>
  <c r="R15"/>
  <c r="S15"/>
  <c r="F14"/>
  <c r="E14"/>
  <c r="R14"/>
  <c r="S14"/>
  <c r="F13"/>
  <c r="E13"/>
  <c r="R13"/>
  <c r="S13"/>
  <c r="F12"/>
  <c r="E12"/>
  <c r="R12"/>
  <c r="S12"/>
  <c r="F11"/>
  <c r="E11"/>
  <c r="R11"/>
  <c r="S11"/>
  <c r="F10"/>
  <c r="E10"/>
  <c r="R10"/>
  <c r="S10"/>
  <c r="F9"/>
  <c r="E9"/>
  <c r="R9"/>
  <c r="S9"/>
  <c r="F8"/>
  <c r="E8"/>
  <c r="R8"/>
  <c r="S8"/>
  <c r="F7"/>
  <c r="E7"/>
  <c r="R7"/>
  <c r="S7"/>
  <c r="F6"/>
  <c r="E6"/>
  <c r="R6"/>
  <c r="S6"/>
  <c r="F5"/>
  <c r="E5"/>
  <c r="R5"/>
  <c r="S5"/>
  <c r="F4"/>
  <c r="E4"/>
  <c r="R4"/>
  <c r="S4"/>
  <c r="F3"/>
  <c r="E3"/>
  <c r="R3"/>
  <c r="S3"/>
  <c r="F2"/>
  <c r="E2"/>
  <c r="R2"/>
  <c r="S2"/>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B6"/>
  <c r="B49"/>
  <c r="N49"/>
  <c r="B48"/>
  <c r="B47"/>
  <c r="B46"/>
  <c r="B45"/>
  <c r="N45"/>
  <c r="B44"/>
  <c r="B43"/>
  <c r="B42"/>
  <c r="B41"/>
  <c r="N41"/>
  <c r="B40"/>
  <c r="B39"/>
  <c r="B38"/>
  <c r="B37"/>
  <c r="N37"/>
  <c r="B36"/>
  <c r="B35"/>
  <c r="P35"/>
  <c r="Q35"/>
  <c r="B34"/>
  <c r="B33"/>
  <c r="B32"/>
  <c r="B31"/>
  <c r="P31"/>
  <c r="Q31"/>
  <c r="B30"/>
  <c r="B29"/>
  <c r="B28"/>
  <c r="B27"/>
  <c r="P27"/>
  <c r="Q27"/>
  <c r="B26"/>
  <c r="B25"/>
  <c r="B24"/>
  <c r="B23"/>
  <c r="P23"/>
  <c r="Q23"/>
  <c r="B22"/>
  <c r="B21"/>
  <c r="B20"/>
  <c r="B19"/>
  <c r="P19"/>
  <c r="Q19"/>
  <c r="B18"/>
  <c r="B17"/>
  <c r="B16"/>
  <c r="B15"/>
  <c r="P15"/>
  <c r="Q15"/>
  <c r="B14"/>
  <c r="B13"/>
  <c r="B12"/>
  <c r="B11"/>
  <c r="P11"/>
  <c r="Q11"/>
  <c r="B10"/>
  <c r="B9"/>
  <c r="B8"/>
  <c r="B7"/>
  <c r="P7"/>
  <c r="Q7"/>
  <c r="B5"/>
  <c r="B4"/>
  <c r="B3"/>
  <c r="P3"/>
  <c r="Q3"/>
  <c r="B2"/>
  <c r="N2"/>
  <c r="P2"/>
  <c r="Q2"/>
  <c r="N5"/>
  <c r="P5"/>
  <c r="Q5"/>
  <c r="N10"/>
  <c r="P10"/>
  <c r="Q10"/>
  <c r="N14"/>
  <c r="P14"/>
  <c r="Q14"/>
  <c r="N18"/>
  <c r="P18"/>
  <c r="Q18"/>
  <c r="N22"/>
  <c r="P22"/>
  <c r="Q22"/>
  <c r="N26"/>
  <c r="P26"/>
  <c r="Q26"/>
  <c r="N30"/>
  <c r="P30"/>
  <c r="Q30"/>
  <c r="N34"/>
  <c r="P34"/>
  <c r="Q34"/>
  <c r="P8"/>
  <c r="Q8"/>
  <c r="P12"/>
  <c r="Q12"/>
  <c r="P16"/>
  <c r="Q16"/>
  <c r="P20"/>
  <c r="Q20"/>
  <c r="P24"/>
  <c r="Q24"/>
  <c r="P28"/>
  <c r="Q28"/>
  <c r="P32"/>
  <c r="Q32"/>
  <c r="P36"/>
  <c r="Q36"/>
  <c r="N38"/>
  <c r="N42"/>
  <c r="N46"/>
  <c r="P6"/>
  <c r="Q6"/>
  <c r="N4"/>
  <c r="P4"/>
  <c r="Q4"/>
  <c r="N9"/>
  <c r="P9"/>
  <c r="Q9"/>
  <c r="N13"/>
  <c r="P13"/>
  <c r="Q13"/>
  <c r="N17"/>
  <c r="P17"/>
  <c r="Q17"/>
  <c r="N21"/>
  <c r="P21"/>
  <c r="Q21"/>
  <c r="N25"/>
  <c r="P25"/>
  <c r="Q25"/>
  <c r="N29"/>
  <c r="P29"/>
  <c r="Q29"/>
  <c r="N33"/>
  <c r="P33"/>
  <c r="Q33"/>
  <c r="N6"/>
  <c r="R25"/>
  <c r="S25"/>
  <c r="R26"/>
  <c r="S26"/>
  <c r="R27"/>
  <c r="S27"/>
  <c r="R28"/>
  <c r="S28"/>
  <c r="R29"/>
  <c r="S29"/>
  <c r="R30"/>
  <c r="S30"/>
  <c r="R31"/>
  <c r="S31"/>
  <c r="R32"/>
  <c r="S32"/>
  <c r="R33"/>
  <c r="S33"/>
  <c r="R34"/>
  <c r="S34"/>
  <c r="R35"/>
  <c r="S35"/>
  <c r="R36"/>
  <c r="S36"/>
  <c r="N11"/>
  <c r="N19"/>
  <c r="N27"/>
  <c r="N35"/>
  <c r="N43"/>
  <c r="N47"/>
  <c r="N50"/>
  <c r="N51"/>
  <c r="N7"/>
  <c r="N15"/>
  <c r="N23"/>
  <c r="N31"/>
  <c r="N39"/>
  <c r="N3"/>
  <c r="N8"/>
  <c r="N12"/>
  <c r="N16"/>
  <c r="N20"/>
  <c r="N24"/>
  <c r="N28"/>
  <c r="N32"/>
  <c r="N36"/>
  <c r="N40"/>
  <c r="N44"/>
  <c r="N48"/>
</calcChain>
</file>

<file path=xl/sharedStrings.xml><?xml version="1.0" encoding="utf-8"?>
<sst xmlns="http://schemas.openxmlformats.org/spreadsheetml/2006/main" count="6690" uniqueCount="317">
  <si>
    <t>Časová značka</t>
  </si>
  <si>
    <t>1. Co se Vám na obci Tlumačov nejvíce líbí?</t>
  </si>
  <si>
    <t>3. Jaké služby nebo zařízení Vám ve městě nejvíce chybí?</t>
  </si>
  <si>
    <t>Doplňte konkrétní záměr, který považujete za důležitý:</t>
  </si>
  <si>
    <t>7. Jste?</t>
  </si>
  <si>
    <t>6. Dojíždíte za prací (do školy) mimo místo bydliště?</t>
  </si>
  <si>
    <t>8. Za prací či studiem dojíždíte do:</t>
  </si>
  <si>
    <t>9. K dojíždění využíváte?</t>
  </si>
  <si>
    <t>8. Váš věk?</t>
  </si>
  <si>
    <t>9. Vaše vzdělání:</t>
  </si>
  <si>
    <t>10. Zaměstnání:</t>
  </si>
  <si>
    <t>11. Je pro Vaše podnikání zajímavá příp. důležitá spolupráce s obcí?</t>
  </si>
  <si>
    <t>Uveďte v čem ano, příp. proč ne</t>
  </si>
  <si>
    <t>12. V obci žiji:</t>
  </si>
  <si>
    <t>13. Typ Vaší domácnosti:</t>
  </si>
  <si>
    <t>14. Vaše další náměty, připomínky, komentáře:</t>
  </si>
  <si>
    <t>Líbí se mi náměstíčko u hasičárny, pak trochu park při nádraží a kostelík.</t>
  </si>
  <si>
    <t>Spíše dobré</t>
  </si>
  <si>
    <t>Je mi to lhostejné</t>
  </si>
  <si>
    <t>Spíše špatné</t>
  </si>
  <si>
    <t>Velmi špatné</t>
  </si>
  <si>
    <t>Sběrna oprav obuvi, Sběrna čistírny oděvů. Kavárna pro obchodní jednání a sezení. Slušný restaurační podnik na polední menu. Prostory pro podnikání - obchůdky, kanceláře, sklady malých eshopů.</t>
  </si>
  <si>
    <t>Nevím</t>
  </si>
  <si>
    <t>Špatné</t>
  </si>
  <si>
    <t>Dobré</t>
  </si>
  <si>
    <t>Nejvyšší</t>
  </si>
  <si>
    <t>Vysoký</t>
  </si>
  <si>
    <t>Nižší</t>
  </si>
  <si>
    <t>Jednoznačně tlačit na soud s žalobou o určení vlastnictví  zanedbané nebytové patrové budovy vedle restaurace Cerný kun (snad mlýn a vila čp.528). Zarostený dvur láká pobudy a budova chátrá. Na katastru jsou stále zapsány neboštíci, takže je třeba je všemi pákami (jakéhokoliv vlastníka) donutit k opravě plotu a zajištění přes 10 let opuštěné nemovitosti. Už by se s tím mělo něco dělat a jen jen chodit okolo a nic nedělat a jen čekat a čekat a čekat, ale čekat jako na co?</t>
  </si>
  <si>
    <t>Muž</t>
  </si>
  <si>
    <t>Ne</t>
  </si>
  <si>
    <t>31 - 50</t>
  </si>
  <si>
    <t>Středoškolské</t>
  </si>
  <si>
    <t>Nezaměstnaný</t>
  </si>
  <si>
    <t>Méně než 10 let</t>
  </si>
  <si>
    <t>Vícegenerační domácnost</t>
  </si>
  <si>
    <t>Mohlo by se uklidit  kolem budov a oživit podnikání v JZD na Machovské. Na Skalce by mohla vyrůst rozhledna v kapličce vodojemu (myslivecký areál). A polní plně asfaltová cesta JZD-Skalka by mohla být odblokována pro cyklisty jako oficiální cyklotrasa. Obecní kompostárna by mohla při obecních slavnostech rozdávat  zájemců balíčkovaný kompost v igelitových taškách Tlumačov, tak jak to dělají v Napajedlích na farmářských trzích. A propo - proč ještě nemáme v tlumačově zelinárský jarmark- zemedelské přebytky ve stylu blesáku. Neuvažujete po samosběru spadaného dřeva v obecních lesích na povolenky? A příště víc takových dotazníků, co 2 roky prosím a zejména elektronicky přes internet jako je třeba tohle  dotazníkové řešení google.</t>
  </si>
  <si>
    <t>Velmi dobré</t>
  </si>
  <si>
    <t>Žena</t>
  </si>
  <si>
    <t>Ano</t>
  </si>
  <si>
    <t>Zaměstnanec</t>
  </si>
  <si>
    <t>11-20 let</t>
  </si>
  <si>
    <t>Domácnost s nezaopatřenými dětmi (do 18 let)</t>
  </si>
  <si>
    <t>Více zeleně. Hodil by se tady bankomat. Zhoršila se kvalita zubní péče.</t>
  </si>
  <si>
    <t>Sběrný dvůr
zázemí a fungování fotbalového hřiště</t>
  </si>
  <si>
    <t>Cukrárna-kavárna</t>
  </si>
  <si>
    <t>Zřízení další třídy MŠ, pouze 2 třídy na velikost obce jsou nedostačující a nepovažuji to za KRÁTKODOBÝ problém! Pro každou rodinu s dětmi je velmi důležité umístění dítětě do MŠ (návaznost na zaměstnání matky aj.). Pokud toto není umožněno, považuji za velké pochybení ze strany obce!
Proč je spousta rodičů nucena děti rozvážet do okolních obcí MŠ :-(?</t>
  </si>
  <si>
    <t>Vysokoškloské</t>
  </si>
  <si>
    <t>21-40 let</t>
  </si>
  <si>
    <t>řešení stavu Sokolovny</t>
  </si>
  <si>
    <t>sběrný dvůr</t>
  </si>
  <si>
    <t>Soukromý podnikatel</t>
  </si>
  <si>
    <t>řešení neutěšeného stavu Sokolovny s Tj. Sokol.</t>
  </si>
  <si>
    <t>Nejnižší</t>
  </si>
  <si>
    <t>Líbí se mi údržba veřejné zeleně.</t>
  </si>
  <si>
    <t>Z výše jmenovaného je to bod č.14</t>
  </si>
  <si>
    <t>Více než 40 let</t>
  </si>
  <si>
    <t>Líbí se mi bezbariérová úprava před zdravotním střediskem ale chtělo by popřemýšlet nad vstupními dveřmi, přes které se vozíčkář samostatně nedostane. Jsou moc úzké i na ten nejmenší invalidní vozík a otevření druhé půlky dveří z inv.vozíku nejde. Proto bych se přimluvil za zvážení výměny těchto dveří. Jinak jsme v obci spokojeni. Děkuji</t>
  </si>
  <si>
    <t>dopravní dostupnost</t>
  </si>
  <si>
    <t>bazen,tenisový krut</t>
  </si>
  <si>
    <t>51 - 70</t>
  </si>
  <si>
    <t>Základní</t>
  </si>
  <si>
    <t>budovat cyklostezka do Štěrkovoště.
Zakaz průjezd kamionu,ma využité přes dalnice,proč přes obce?</t>
  </si>
  <si>
    <t>Upravený střed obce (náměstíčko, okolí kostela)
Údržba zeleně
Kanalizační napojení obce na čističku, zateplení školy, oprava parku u sokolovny a oprava komunikace na ul. Švermova</t>
  </si>
  <si>
    <t>Společenský sál, komplexní "dům skužeb", důstojná restaurace</t>
  </si>
  <si>
    <t>Podpora stavby protipovodňové ochrany obce</t>
  </si>
  <si>
    <t>Je nutné řešit - zamezit parkování osobních aut na travnatých plochách.
Vychovávat děti k zodpovědnému přístupu k životu, osobnímu majetku i k majetku obce.</t>
  </si>
  <si>
    <t>kvalitní nekuřácká restaurace, kavárna (čajovna)</t>
  </si>
  <si>
    <t>rozvíjet i jinou sportovní činnost,než jen fotbal. a starat se o spolky spravedlivě. V obci není jen fotbalové hřiště!
Pokud kácíte stromy,tak musíte také vysazovat.
V nově vybudovaném parku na Sokolské se nedá jezdit s kočárkem po chodnících a taky úroveň výsadby je dosti sporná.
Pokud Obec povolí kultruní akci na Sokolovně, má zajistit i řádný průběh a ne že celá ulice tyto noci nespí. Produkce do 4 do rána asi není úplně ok.</t>
  </si>
  <si>
    <t>kino, koupalište,
slušná restaurace</t>
  </si>
  <si>
    <t>Zeleň, vedení obce</t>
  </si>
  <si>
    <t>Bankomat, pizzerie</t>
  </si>
  <si>
    <t>Propojení cyklostezky s Kvasicemi</t>
  </si>
  <si>
    <t>15 - 18</t>
  </si>
  <si>
    <t>Student</t>
  </si>
  <si>
    <t>Bylo by vhodné začít s opravami sokolovny</t>
  </si>
  <si>
    <t>19 - 30</t>
  </si>
  <si>
    <t>k bodu č.2/ MŠ nedostatečná kapacita, není to přechodný stav, ale stav který trvá nejméně 15 let. Rodiče rozváží děti do MŠ v okolí
k bodu č. 4/ V Tlumačovských novinkách je článek o zateplení, výměně oken a dveří v Domě s peč. péčí.Tento dům je v užívání cca 15 let a nevidím důvod proč by obec měla tyto práce dělat. Tyto peníze bych raději použila na úpravu prostor třeba v ZŠ na MŠ a tím ulehčila nástup do práce maminkám po mateř. dovolené.V dětech je budoucnost obce.
k bodu č.11/Po nové výsadbě parku, která se mi líbí, je třeba také dbát o udržení jeho vzhledu,uschlé jehličnany reklamovat u prováděcí firmy i na rostliny drahé se vztahuje záruka.</t>
  </si>
  <si>
    <t>k bodu č. 9 /nelíbí se mi všude přítomné psí exkrementy , dále je potřeba prostor pro společenský život v obci, oprava alespoň nejnutnější sokolovny, která už může být  ve vlastnictví obce.</t>
  </si>
  <si>
    <t>Důchodce</t>
  </si>
  <si>
    <t>Domácnost bez dětí (příp. děti již bydlí jinde)</t>
  </si>
  <si>
    <t>KIS středisko,</t>
  </si>
  <si>
    <t>Restaurace s podáváním jídel, zastávka autobusů na křižovatce ve středu obce, kino aj kulturní vyžití</t>
  </si>
  <si>
    <t>Jednočlenná domácnost</t>
  </si>
  <si>
    <t>Špatné uklízení chodníků na konci obce ul Masarykova. Chodníky zde jsou v katastrofálním stavu a nejhorší je schodek u domu čp. 283, který není nijak označen a zejména inval. a starší občané mají problém projít. Dále by bylo třeba odvodnit lokalitu Kubík, kde se zdržuje velké množství zapáchající vody a také komárů. Taktéž zastávka autobusů je ve velkém množství jen u hřebčína, bylo by žádoucí, aby zastavovaly i uprostřed obce.  Bylo by také třeba zajistit, aby obcí naprojíždělo tak velké množství kamionů</t>
  </si>
  <si>
    <t>celkově jako obec je Tlumačov dobrý</t>
  </si>
  <si>
    <t>Slušná restaurace s dobrým jídlem, cukrárna, kavárna............</t>
  </si>
  <si>
    <t>Lidé v obci by si měli navzájem pomáhat, držet pospolu !!!!!!!!!!!!</t>
  </si>
  <si>
    <t>multifunkční hřiště s umělým osvětlením</t>
  </si>
  <si>
    <t>Náměstíčko u kostela.</t>
  </si>
  <si>
    <t>Náměstíčko</t>
  </si>
  <si>
    <t>Restaurace, cukrárna - kavárna</t>
  </si>
  <si>
    <t>Povodňová hráz</t>
  </si>
  <si>
    <t>Větší otevřenost a informovanost na www.tlumacov.cz, viz město Semily, www.semily.cz. Maximální množství informací zveřejnit.</t>
  </si>
  <si>
    <t>Nemám rád systém já na bráchu, brácha na mě</t>
  </si>
  <si>
    <t>Náměstíčko,dětské hřiště</t>
  </si>
  <si>
    <t>Slušná nekuřácká restaurace,kavárna</t>
  </si>
  <si>
    <t>Revitalizace Nám.Komenského,udělat zde střed obce.</t>
  </si>
  <si>
    <t>že tu žiji</t>
  </si>
  <si>
    <t>železářství,obchod kde se dá koupit co potřebujeme na vesnici (Rychtr).kdo si pamatuje:)</t>
  </si>
  <si>
    <t>Zlepšení podmínek pro rozvoj  malého podnikání</t>
  </si>
  <si>
    <t>Nepotřebuji</t>
  </si>
  <si>
    <t>Více obchůdků</t>
  </si>
  <si>
    <t>Bankomat</t>
  </si>
  <si>
    <t>Náměstíčko u kašny
Sportovní hřiště</t>
  </si>
  <si>
    <t>Opravna jízdních kol
Cukrárna na úrovni</t>
  </si>
  <si>
    <t>Chodník 1 strany Dolní ul.</t>
  </si>
  <si>
    <t>1. Vzhled místního kostela a fary jsou ostudou obce!
2. Cukrárna pro posezení rodičů s dětmi.
3. Cesta od nádraží ČD k Machovské ulici - prosím osvětlete v noci alespoň v zimním období.</t>
  </si>
  <si>
    <t>Protože bydlíme na Skalách, a tudíž jsme "součástí" Tlumačova, dovolila bych si malinko rozšířit Váš dotazník.
Na spoustu otázek ve Vašem dotazníku nemohu odpovědět, protože děti chodí do školy v Otrokovicích, a tak do Tlumačova moc nejezdíme, neznáme tam ani moc lidí...
Trochu je škoda, že se na Skály "zapomíná". Možná kdyby byl někdo v zastupitelstvu, mohl by říct "bolavá místa" místních.
Ráda bych zmínila aspoň některé:
- Výsadba zeleně: vykácená kaštanová alej od konírny, i ořechy směrem k Robin-oil - nové stromy se neplánují?
- Vývěska u bývalého obchodu: nešlo by častěji dovést zprávy z OÚ Tlumačov?
- Pojízdné prodejny (masna, pečivo): i do obcí, kde jsou i dva kamnné obchody, přijíždí pojízdné prodejny. Tady by o tom nešlo uvažovat?
- Komunikace kolem hřebčína: asfaltka? betonka? (průjezd k Peškovu)?</t>
  </si>
  <si>
    <t>Hodně zeleně
Klid
Dopravní dostupnost</t>
  </si>
  <si>
    <t>Kino (aspoň to letní)
Víc akcí pro rodiny s dětmi
Cyklostezka do Otrokovic</t>
  </si>
  <si>
    <t>Špatný stav sokolovny. V novém parku nevhodný povrch chodníku (za deště bláto). Prašnost ve sběrném dvoře. Čistota nádraží (např. zábradlí v podhocdě se vůbec neumývá, výtahy, nefunkčnost hodin už skoro rok).</t>
  </si>
  <si>
    <t>Oprava chodníků</t>
  </si>
  <si>
    <t>Kino,slušná restaurace,sportovní zařízení</t>
  </si>
  <si>
    <t>Považuji za velmi nutné opravit nejfrekventovanější chodník od nádraží k hlavní cestě a ne ho neustále opravovat neodbornými pracovníky.</t>
  </si>
  <si>
    <t>Aktivita - pořádání hanáckých dnů, kroje ...
Akce v KIS - jen je někdy problém, že některé akce jsou např. do 16:00 hodin, což pro pracující je problém stihnout.</t>
  </si>
  <si>
    <t>Kulturní zařízení - KIS
Hřiště fotbalové spojené s hospodou se zahrádkou
Možnost pronájmu kulturního zařízení u cementrány</t>
  </si>
  <si>
    <t>Vybudování cyklostezky do Kvasic, zvýšit dohled nad používáním domácích kotlů a používáním různých nepovolených věcí, které ničí zdravé ovzduší</t>
  </si>
  <si>
    <t>KIS</t>
  </si>
  <si>
    <t>71 a více let</t>
  </si>
  <si>
    <t>Dát do pořádku sokolovnu a trochu kostel.
Postarat se o ulici k nádraží a zjistit komu patří mlýn a dům velde něj - je to ostuda v hlavní ulici obce</t>
  </si>
  <si>
    <t>Dobrá údržba vzhledu</t>
  </si>
  <si>
    <t>SVAZARM</t>
  </si>
  <si>
    <t>Perfektní silnice
Čisota obce</t>
  </si>
  <si>
    <t>Opravna obuvi apod.
Hrobař
Kino, pořádání plesů</t>
  </si>
  <si>
    <t>Starosta</t>
  </si>
  <si>
    <t>Chybí tu posezení v příjemném prostředí pro osamělé ženy nebo matky s dětmi</t>
  </si>
  <si>
    <t>Dostupnost do velkých měst KM, Zlín</t>
  </si>
  <si>
    <t>Chybí MŠ - kapacita dlouhodobě nestačí
Cyklostezka do Kvasic
Důstojný objekt pro pořádání společenských akcí (plesy, vystoupení, atd.)</t>
  </si>
  <si>
    <t>Vybudova MŠ</t>
  </si>
  <si>
    <t>Kolik stojí naši obec vyhodnocení tohoto dotazníku?</t>
  </si>
  <si>
    <t>Dopravní dostupnost</t>
  </si>
  <si>
    <t>Cyklostezka do Kvasic
Malá kapacita MŠ
Důstojný objekt pro opřádání společenských akcí (plesy atd.)</t>
  </si>
  <si>
    <t>Rozšíření MŠ
Tenisový kurt</t>
  </si>
  <si>
    <t>Proč je tolik úřednických osob na správě obecního úřadu?</t>
  </si>
  <si>
    <t>Pouze to,ž e zde máme bydlení, rodiče a přátele!</t>
  </si>
  <si>
    <t>Kvalitní škola pro naše děti (ne pro ředitele!)</t>
  </si>
  <si>
    <t>V domácnosti, (na mateřské dovolené)</t>
  </si>
  <si>
    <t>Vážený pane starosto! Stále zdůrazňujete v příspěvcích "Tlumačovských novinek" slova rodina a děti. Tak proč nemáme v Tlumačově kvalitní školku (kapcita i přístup k dětem). O základní škole nemluvě. Její "dobrá" pověst ji předchází po celém širém okolí!</t>
  </si>
  <si>
    <t>Nelíbí - bude líbit, zatím chybí:
přítomnost policie ČR, obcí se vozí ve služebních autech, není kontakt s občany.
Sokolovna, chybí zde tržnice k prodeji zeleniny, ovoce atd., kamenné stoly (jako v Otrokovicích, zde to mají, u nás chybí) na tržnici, jsou zde pordejní akce.</t>
  </si>
  <si>
    <t>Chybí informovat e-mailem - proč jste to zrušili, rozhlas neslyšíme.
Nádraží ČD - nejsou lavičky na I. nástupišti.
Není v obci veřejné WC, chybí zpoplatnění na parkovištích pro auta - celodenní parkování u pošty, DPS, ul. Nádražní - poplatk ynad 1hodinu.
Parkování nákladních aut s návěsy = porušení zákazu vjezdu na místní komunikaci.
Postihovat parkování na veřejné zeleni (u bytovek) + veřejné prostranství.
Zakázat podobní prodej.
Zpoplatnit uložení materiálu na katastru obce.
Úklid podchodu ČD - nlvé WC!</t>
  </si>
  <si>
    <t>Bankomat.
Tyto dotazníky opakujte 1x rok
Získat více peněz od vlády pro lepší život obce = mizérie!</t>
  </si>
  <si>
    <t>Lokální prostředí
Velikost obce
Dopravní oblsužnost
Služby</t>
  </si>
  <si>
    <t>Dostatečná kapacita mateřské školy
Kvalitní vedení základní školy, které by se věnovalo prevenci rizikového chování.
Dětské hřiště v lokalitě U Trojice.</t>
  </si>
  <si>
    <t>Náměstí s fontánkou
Hřbitov</t>
  </si>
  <si>
    <t>Sportovní, kulturní vyžití pro teenagery
Častější kulturní akce pro střední generaci
Zavedení tradi (lidových) do života obce</t>
  </si>
  <si>
    <t>Náměstíčko, KIS, mateřská školka, DDM Sluníčko</t>
  </si>
  <si>
    <t>1.
Osvětlení - nelíbí se mi tmavý úsek mezi přejezdem na Kurovice a vlakovým nádražím (část Jiráskovy ul.)
2.
Provoz - proč přes Tlumačov stále jezdá kamiony, když je obchvat už dávno zprovozněný
3.
Dětské hřiště - více zastíněných prostor</t>
  </si>
  <si>
    <t>Minimální přítomnost cikánů.</t>
  </si>
  <si>
    <t>Kvalitní kulturní zařízení (Sazovice)
Sportovní vyžití pro starší generaci (sqoash)</t>
  </si>
  <si>
    <t>Důležitost 2 - řešit průjezd kamionů obcí</t>
  </si>
  <si>
    <t>Reprezentační ples obce v Otrokovicích - ostuda!
Jirkův mlýn uprostřed obce - ostuda!
Motivace majitelů domů k opravě fasád - obec je stále ošklivější
KIS - nadměrná zátěž obecního rozpočtu</t>
  </si>
  <si>
    <t>Restaurace s příjemným posezením</t>
  </si>
  <si>
    <t>Sportovní vyžití - hřiště
Kulturní akce pro dospělé i pro děti</t>
  </si>
  <si>
    <t>kino
kavárna
květinářství</t>
  </si>
  <si>
    <t>Kino
Restaurace s možností slušného posezení a jídla
Opravna obuvi (sběrna)</t>
  </si>
  <si>
    <t>Nepotřebuji Vás</t>
  </si>
  <si>
    <t>Dostupnost hromadnou doupravou
Činnost sběrného dvora
Údržba zeleně
Kulturní akce</t>
  </si>
  <si>
    <t>Holičství</t>
  </si>
  <si>
    <t>Důležitost 1 - výstavba garáží
Důelžitost 2 - cyklostezka Tluamčov - Kvasice</t>
  </si>
  <si>
    <t>Zrekonstruovat betonovou plochu vedle fotbalového hřiště.
Využít na tenisovou plochu, košíková, minifotbal.
Zrealizovat plán na výstavbu garáží.
Výstavba cyklostezky Tlumačov - Kvasice.</t>
  </si>
  <si>
    <t>Nelíbí se mi pokácení líp u obchodu u sokolovny.</t>
  </si>
  <si>
    <t>Kino, divadlo, představení ochotníků, divadlo pro děti.
Málo míst pro děti ve školce, dětí je víc a víc.
Velký sál na plesy a zábavy - sokolovna je v rozpadu.
Cukrárna.</t>
  </si>
  <si>
    <t>V Tlumačově se mi líbí, žiju zde ráda. Líbí se mi prostředí a zeleň. Jen mi vadí, že nemohu tuto zeleň využívat s dětmi, neboť se všude válí psí exkrementy. Nikdo si to po psovi neuklidí, ale vždyť ani není možnost! Odpadkové koše jsou jen velmi oposkrovnu p obci rozdělené. Na co dáváte sáčky, když ho pak musím nosit hodně daleko do koše? A navíc za to není postih, tak proč by to měli uklízet.
Děkuji za více košů.</t>
  </si>
  <si>
    <t>V Nádražní ulici stojí auta, nikdo neví, komu patří. Chodníky jsou znečištěny výkaly od psů a koček. Nikoho nezajímá co a kde se všechno ničí. Auta stojí v uličkách, kde se nedá ani projít. Nikoho to nezajímá.</t>
  </si>
  <si>
    <t>Přístup k železniční a busové dopravě.
Možnost sportu a kultury.
Aktivita ve výstavbě obce a její inženýrské sítě.</t>
  </si>
  <si>
    <t>Důležitost 1 - průjezd těžké dopravy I/55</t>
  </si>
  <si>
    <t>Je třeba omezit těžkou dopravu přes obec Tlumačov, neboť je k tomu účelu ybudovaná rychlostní vozovka, vzláště, když je vytvořena skupina "MAS", která může v tém směru zapůsobit.</t>
  </si>
  <si>
    <t>Obecní policie = bezpečnost občanů, zvláště ve večerních hodinách.</t>
  </si>
  <si>
    <t>Volně pobíhající psi v ulicích Tlumačova bez náhubků a vodítka - znečiťují chodníky a předzahrádky.
Znečišťování ovzduší - topení a spalování plastů, pet-lahví a dřeva kontaminovaného např. olejem aj.</t>
  </si>
  <si>
    <t>Čistírna
Opravna obuvi</t>
  </si>
  <si>
    <t>Zákaz podomního prodeje věcí a nabídka různých služeb.
Vodění psů na vodítku a úklid jejich výkalů.</t>
  </si>
  <si>
    <t>Dostupnost dopravy
Zásobování
Příroda v okolí Tlumačova</t>
  </si>
  <si>
    <t>Opravy domácích spotřebičů, svářeč, zámečník.
Opravy chodníků a cest u domů.</t>
  </si>
  <si>
    <t>Nekácet stromy, nebetonovat parky a ornou půdu.</t>
  </si>
  <si>
    <t>Park - náměstí Komenského: bylo to jediné klidné místo, kde si hrály děti a mohly být lavičky pro důvhodce. V současné době se park a bývalá zahrádka školky mění v betonové parkoviště, auta stojí všude. Touto činností je vlastně park do budoucna odepsán.</t>
  </si>
  <si>
    <t>Klid
Dostupnost do větších měst.</t>
  </si>
  <si>
    <t>Kino</t>
  </si>
  <si>
    <t>Dobrá spolupráce s OÚ, KIS, DDM</t>
  </si>
  <si>
    <t>Opravna obuvi
Nekuřácká restaurace, nealkoholická pro rodinné oslavy ve středu obce!</t>
  </si>
  <si>
    <t>U Hřebčince přístřešek s lavičkou na odkládání tašky a sezení.
Podchod nádraží ČD - špinavý, zasprejovaný, výtah, budova - nečišté. 
Stále ještě občas pobíhají volně psi a znečišťují veřejná prostranství.</t>
  </si>
  <si>
    <t>Cyklostezka přímo z Tlumačova + naučné tabule, mapa 
Úprava hrázky
Církevní stavby (kostel, fara, sociální zařízení kostela s pracovníkem úklidu</t>
  </si>
  <si>
    <t>Dětské hřiště
Pracovní příležitosti
Volnočasové aktivity pro mládež</t>
  </si>
  <si>
    <t>Chybí bankomat na peníze</t>
  </si>
  <si>
    <t>Prostory v objektu cementárny, které si občané mohou pronajmout
Knihovna, internet
Školka, družina pro děti</t>
  </si>
  <si>
    <t>Kvalitní zubařská péče
Koupaliště
Cyklostezka</t>
  </si>
  <si>
    <t>Nelíbí se mi přibývání nových průmyslových objektů (obalovna, RIM atd.), s nimiž se zvyšuje provoz, hluk, prašnost v blízkém okolí.
Mělo by se přihlédnout k tomu, aby se tu lidem lépe bydlelo.</t>
  </si>
  <si>
    <t>Škola, KIS</t>
  </si>
  <si>
    <t>Obchod na Skalách
Hřiště na Skalách</t>
  </si>
  <si>
    <t>Zaměřit pohled na Skály.</t>
  </si>
  <si>
    <t>Nespokojený občan Skal</t>
  </si>
  <si>
    <t>Škola</t>
  </si>
  <si>
    <t>Zaměřit pohled na místní část Skály
Dbát také na potřeby občanů místní části Skály</t>
  </si>
  <si>
    <t>Dotazník byl vyplněn z pohledu občana bydlícího na Skalách, který je hrubě nespokojen s tím, jak obec přihlíží k potřebám této části obce. Je třeba více se snažit - také jsme občané Tlumačova. Děkuji.</t>
  </si>
  <si>
    <t>Pěkná hlavní komunikace Otrokovice - Hulín
Vyjížďky do přírody
Pěkné vycházení s obcí Tlumačov</t>
  </si>
  <si>
    <t>Železářství - samostatné, lepší vlak. dostupnost - více spojů
Někde nejsou chodníky.
Chybí více zastávek hromadné dopravy
Hlavní tahy přes obec</t>
  </si>
  <si>
    <t>Chybí železářství</t>
  </si>
  <si>
    <t>pěkná cukrárna</t>
  </si>
  <si>
    <t>Náměstíčko - kašna</t>
  </si>
  <si>
    <t>sportovní aktivity pro veřenost
společenský sál (oprava sokolovny)</t>
  </si>
  <si>
    <t>restaurace
kulturní sál</t>
  </si>
  <si>
    <t>volně přístupné sportoviště za školou
slušné stravovací zařízení</t>
  </si>
  <si>
    <t>školka u Trojce, náměstíčko</t>
  </si>
  <si>
    <t>veškeré opravy všeho druhu</t>
  </si>
  <si>
    <t>klidná obec
dobrá dostupnost do Zlína, Kroměříže</t>
  </si>
  <si>
    <t>cukrárna
restaurace kde se vaří</t>
  </si>
  <si>
    <t>zavést osvětlení na konec ul. Družstevní, opravit komunikaci</t>
  </si>
  <si>
    <t>poloha, zeleň</t>
  </si>
  <si>
    <t>doručování pošty zásilky nechodí vpořádku
dobrý zubař s týdenním provozem
dětská doktorka s týdenním provozem</t>
  </si>
  <si>
    <t>Nelíbí se mi vybírání poplatku v neobydlených domech za odpad. V Otrokovicích se nevybírá a jistě i jinde.</t>
  </si>
  <si>
    <t>rozsvícení vánočního stromu a ohňostroj
dětský den v parku
klidná lokalita</t>
  </si>
  <si>
    <t>kroužky pro mládež 12-15 let nejen fotbal a florbal
více obchodů-potrtaviny, masna, ovoce, zelenina
farmářské trhy</t>
  </si>
  <si>
    <t>kulturní akce pořádané KIS a Sluníčkem</t>
  </si>
  <si>
    <t>malá kapacita MŠ</t>
  </si>
  <si>
    <t>Není tu restaurace, kde by mohl člověk poobědvat nebo malá kavárna, kde by se mohlo posedět.
Kvalitní zubařská péče
Místní (stálá) policie</t>
  </si>
  <si>
    <t>poloha obce
sposta známých</t>
  </si>
  <si>
    <t>kulturní akce (např. amatérské divadlo)
sportovní akce (pod záštitou celé obce)
stravovací zařízení, nekuřácká restaurace</t>
  </si>
  <si>
    <t>zlepšit komunikaci vedení obce s občany</t>
  </si>
  <si>
    <t>jsou tu pěkné parky</t>
  </si>
  <si>
    <t>poloha a lidé</t>
  </si>
  <si>
    <t>oprava chodníků - Machovaská ul.</t>
  </si>
  <si>
    <t>dětské hřiště
akce pořádané KIS
dříve letní kino (obec měla punc vyjímečnosti)</t>
  </si>
  <si>
    <t>bankomat
letní kino!!!
restaurace s kvalitní kuchyní
kvalitní zubař</t>
  </si>
  <si>
    <t>Změnu pana ředitele ZŠ, jenž neumí jednat slušně a na úrovni se svými podřízenými a díky jehož sáhnutí na osobní ohodnocení kantorů (vždy kdy chce ústředí ukázat, jak umí šetřit a peníze vrací) přináší jen demotivaci jinak kvalitních pedagogů, kteří pracují nad rámec svých povinností. S tím upadá i pověst školy!!!
Zasadit se o větší bezpečnost v obci.
Vyřešit nevyhovující silnici do Kvasic. Neexistuje krajnice!
Zlepšit či zrachlit zpětné osázení plešatějícího Tlumačova.</t>
  </si>
  <si>
    <t>Vadí nám nové firmy a to hlavně obalovna, přináší hluk, nadměrný zápach a značný provoz. Mrzí nás, že příštím generacím namísto pěkné přírody zůstanou pouze nevzhledné prům, zóny.</t>
  </si>
  <si>
    <t>park
opravené domy</t>
  </si>
  <si>
    <t>masáže
koupaliště
kino</t>
  </si>
  <si>
    <t>více pracovních příležitostí, koupaliště pro děti, kio, není tu nic. Policie, moc se krade!</t>
  </si>
  <si>
    <t>Dvě hradní věžičky jsou nejpěknější v obci.</t>
  </si>
  <si>
    <t>studny na vodu</t>
  </si>
  <si>
    <t>náměstíčko u OÚ</t>
  </si>
  <si>
    <t>čistírna oděvů
opravy obuvi</t>
  </si>
  <si>
    <t>V obci schází lavičky  o odpadkové koše. Úklid v obci by měl být až vč. jižní části!</t>
  </si>
  <si>
    <t>Náměstíčko u obecního úřadu
KIS, park a dětské hřiště</t>
  </si>
  <si>
    <t>Komunální služby (sklenářství, oprava obuvi)</t>
  </si>
  <si>
    <t>Je všechno v pořádku, máme tu všechno, co je potřeba k životu.</t>
  </si>
  <si>
    <t>Není pěkný pohled na sokolovnu, která mi v životě dala tolik radosti a štěstí a díky ní dnes ve svém věku chodím bez hole amé tělo se ořád ještě i v mém věku obejde bez cizí pomoci. Sokolovny je mi líto, tam pulsoval život, narodila jsem se v Tluamčově a byla jsem a ještě jsem zde šťastná.</t>
  </si>
  <si>
    <t>NIC</t>
  </si>
  <si>
    <t>Malí živnostníci</t>
  </si>
  <si>
    <t>Kvalitní restaurace
Bankomat</t>
  </si>
  <si>
    <t>Důstojný kulturní sál</t>
  </si>
  <si>
    <t>Zájem v obci něco měnit k lepšímu.
Ochota úředníků na obecním úřadě
Vzhled a prostory školy</t>
  </si>
  <si>
    <t>1 - zabavit mládež</t>
  </si>
  <si>
    <t>Psí výkaly hlavně na ulici Nádražní a Dolní - hnus. Žádná aktivita pro maminky s dětmi do 3 let, housata jsou malá, když se sejde pár chodících a pár lezoucích dětí, je to nebezpečné, chodící chtějí běhat. Co třeba minižabičky v tělocvičně školy 2x týdně aspoň přes zimu.</t>
  </si>
  <si>
    <t>Dopravní dostupnost.</t>
  </si>
  <si>
    <t>Malé pekařství.</t>
  </si>
  <si>
    <t>Mnohem lukrativnější obce v okolí Tlumačově vytvářejí pro své občany parkovací místa na svých pozemcích. Zde jsou však lidem slibovány sankce kvůli parkování vozidel před domy na pozemcích obce.</t>
  </si>
  <si>
    <t>Park u nádraží
Hřebčinec
Opravné komunikace, cesta, chodníky</t>
  </si>
  <si>
    <t>Kulturní dům</t>
  </si>
  <si>
    <t>Zbudovat informační tabulky firem na Mánesově ulici. Nákladní auta neví kam jet a couvají do RIMu. Označit plnou čarou zatáčku u brány Dura Line. Panelový chodník?</t>
  </si>
  <si>
    <t>Náměstí
Informační centrum
Park městský</t>
  </si>
  <si>
    <t>Například možnost nabídky obce prostorů k podnikání.</t>
  </si>
  <si>
    <t>Dětské hřiště
Park
náměstí</t>
  </si>
  <si>
    <t>Bankomat
Chodník spojovací ul. 6. května - Švermova 2 m2 betonu a chodník Machovská ulice!</t>
  </si>
  <si>
    <t>Chodník ul. 6. května a Švermova</t>
  </si>
  <si>
    <t>Chodník spojovací ul. Švermova a 6. května a chodník od křižovatky Družstevní na Machovské ulici opravit prosím!</t>
  </si>
  <si>
    <t>Úklid kolem OÚ</t>
  </si>
  <si>
    <t>Restaurace se stravováním
Větší informovat rozhlasu na internetu, u hlavní cesty není slyšet</t>
  </si>
  <si>
    <t>Odvodnění části obce zvané "Kubík".
Úprava chodníků v části ul. Masarykova včetně odstranění či alespoň speciální označení schodku u domu Stužkových, zábradlí, označení osvětlení č. p. 283.
Odklízení sněhu na konci obce.</t>
  </si>
  <si>
    <t>2. [1. Bydlení (život ve městě)]</t>
  </si>
  <si>
    <t>2. [2. Školství – mateřská škola (provoz)]</t>
  </si>
  <si>
    <t>2. [3. Školství  - základní škola (provoz)]</t>
  </si>
  <si>
    <t>2. [4. Sociální služby – péče o seniory a postižené (kvalita a dostupnost) ]</t>
  </si>
  <si>
    <t>2. [5. Úroveň zdravotních služeb (kvalita a dostupnost)]</t>
  </si>
  <si>
    <t>2. [6. Úroveň stravovacích služeb (kvalita a dostupnost)]</t>
  </si>
  <si>
    <t>2. [7. Sounáležitost s obcí (jsem z Tlumačova)]</t>
  </si>
  <si>
    <t>2. [8. Dostupnost dopravního spojení]</t>
  </si>
  <si>
    <t>2. [9. Možnosti kulturního a společenského života]</t>
  </si>
  <si>
    <t>2. [10. Možnosti sportovního vyžití]</t>
  </si>
  <si>
    <t>2. [11. Životní prostředí (množství a kvalita zeleně)]</t>
  </si>
  <si>
    <t>2. [12. Celkový vzhled města]</t>
  </si>
  <si>
    <t>2. [13. Možnost volnočasových aktivit  pro mladou generaci]</t>
  </si>
  <si>
    <t>2. [14. Pracovní příležitosti]</t>
  </si>
  <si>
    <t>2. [15. Podmínky pro podnikání]</t>
  </si>
  <si>
    <t>2. [16. Bezpečnost ve městě]</t>
  </si>
  <si>
    <t>2. [17. Turistická atraktivita, cyklostezky]</t>
  </si>
  <si>
    <t>2. [18. Informovanost o dění v obci]</t>
  </si>
  <si>
    <t>4. [1. Místní komunikace - technický stav]</t>
  </si>
  <si>
    <t>4.  [2. Chodníky - technický stav]</t>
  </si>
  <si>
    <t>4.  [3. Kapacita parkovacích ploch ]</t>
  </si>
  <si>
    <t>4.  [4. Rozsah inženýrských sítí (plynovod, vodovod, kanalizace, el. vedení)]</t>
  </si>
  <si>
    <t>4.  [5. Rozsah veřejného osvětlení ]</t>
  </si>
  <si>
    <t>4.  [6. Vzhled místního hřbitova ]</t>
  </si>
  <si>
    <t>4.  [7. Třídění odpadů - dostupnost kontejnerů]</t>
  </si>
  <si>
    <t>4.  [8. Provoz sběrného dvora]</t>
  </si>
  <si>
    <t>4.  [9. Veřejná prostranství a budovy – opravy a údržba]</t>
  </si>
  <si>
    <t>4.  [10. Vzhled náměstí Komenského]</t>
  </si>
  <si>
    <t>4.  [11. Možnosti pro výstavbu nových rodinných domů - rozvojové plochy]</t>
  </si>
  <si>
    <t>4.  [12. Zastávky hromadné dopravy]</t>
  </si>
  <si>
    <t>4.  [13. Úroveň sportovních areálů obce]</t>
  </si>
  <si>
    <t>4.  [14. Úroveň fotbalového hřiště]</t>
  </si>
  <si>
    <t>4.  [15. Kulturní a informační středisko]</t>
  </si>
  <si>
    <t>4.  [16. Tlumačovské noviny]</t>
  </si>
  <si>
    <t>4.  [17. Internetové stránky obce]</t>
  </si>
  <si>
    <t>4.  [18. Plakátovací plochy obce]</t>
  </si>
  <si>
    <t>5. [1. Zlepšení podmínek pro rozvoj malého a středního podnikání]</t>
  </si>
  <si>
    <t>5. [2. Podpora zemědělství, lesnictví, rybářství]</t>
  </si>
  <si>
    <t>5. [3. Podpora bytové výstavby (dobudování sítí a komunikací)]</t>
  </si>
  <si>
    <t>5. [4. Vytváření nových pracovních příležitostí]</t>
  </si>
  <si>
    <t>5. [5. Zřízení dalších provozoven obchodu a služeb v obci]</t>
  </si>
  <si>
    <t>5. [6. Rozšíření zdravotnických a sociálních služeb]</t>
  </si>
  <si>
    <t>5. [7. Rekonstrukce místních komunikací vč. chodníků]</t>
  </si>
  <si>
    <t>5. [8. Podpora kulturních a sportovních aktivit]</t>
  </si>
  <si>
    <t>5. [9. Oprava a údržba veřejných prostranství a budov]</t>
  </si>
  <si>
    <t>5. [10. Péče o zeleň a životní prostředí v obci]</t>
  </si>
  <si>
    <t>5. [11. Podpora činnosti spolků]</t>
  </si>
  <si>
    <t>5. [12. Rozvoj cestovního ruchu]</t>
  </si>
  <si>
    <t>5. [13. Bezpečnost a ochrana občanů v obci]</t>
  </si>
  <si>
    <t>5. [14. Vyvíjet aktivity směřující ke stavbě protipovodňové ochrany obce ]</t>
  </si>
  <si>
    <t>Číslo</t>
  </si>
  <si>
    <t>Hodnocení</t>
  </si>
  <si>
    <t>Nevyplněno</t>
  </si>
  <si>
    <t>Počet</t>
  </si>
  <si>
    <t>špatně</t>
  </si>
  <si>
    <t>špatné %</t>
  </si>
  <si>
    <t>dobře</t>
  </si>
  <si>
    <t>dobře %</t>
  </si>
</sst>
</file>

<file path=xl/styles.xml><?xml version="1.0" encoding="utf-8"?>
<styleSheet xmlns="http://schemas.openxmlformats.org/spreadsheetml/2006/main">
  <numFmts count="1">
    <numFmt numFmtId="164" formatCode="m/d/yyyy\ h:mm:ss;@"/>
  </numFmts>
  <fonts count="5">
    <font>
      <sz val="10"/>
      <color rgb="FF000000"/>
      <name val="Arial"/>
    </font>
    <font>
      <b/>
      <sz val="10"/>
      <color indexed="8"/>
      <name val="Arial"/>
    </font>
    <font>
      <b/>
      <sz val="10"/>
      <color indexed="8"/>
      <name val="Arial"/>
      <family val="2"/>
      <charset val="238"/>
    </font>
    <font>
      <sz val="10"/>
      <color indexed="8"/>
      <name val="Arial"/>
      <family val="2"/>
      <charset val="238"/>
    </font>
    <font>
      <b/>
      <sz val="12"/>
      <name val="Arial"/>
      <family val="2"/>
      <charset val="23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9"/>
        <bgColor indexed="64"/>
      </patternFill>
    </fill>
    <fill>
      <patternFill patternType="solid">
        <fgColor indexed="45"/>
        <bgColor indexed="64"/>
      </patternFill>
    </fill>
    <fill>
      <patternFill patternType="solid">
        <fgColor indexed="11"/>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applyAlignment="1">
      <alignment wrapText="1"/>
    </xf>
    <xf numFmtId="0" fontId="1" fillId="2" borderId="0" xfId="0" applyFont="1" applyFill="1" applyAlignment="1">
      <alignment horizontal="center"/>
    </xf>
    <xf numFmtId="0" fontId="0" fillId="0" borderId="0" xfId="0" applyAlignment="1"/>
    <xf numFmtId="164" fontId="0" fillId="3" borderId="0" xfId="0" applyNumberFormat="1" applyFill="1" applyAlignment="1"/>
    <xf numFmtId="0" fontId="0" fillId="3" borderId="0" xfId="0" applyFill="1" applyAlignment="1"/>
    <xf numFmtId="0" fontId="2" fillId="2" borderId="0" xfId="0" applyFont="1" applyFill="1" applyAlignment="1">
      <alignment horizontal="center"/>
    </xf>
    <xf numFmtId="0" fontId="3" fillId="0" borderId="0" xfId="0" applyFont="1" applyAlignment="1"/>
    <xf numFmtId="0" fontId="1" fillId="2" borderId="0" xfId="0" applyFont="1" applyFill="1" applyAlignment="1">
      <alignment horizontal="left"/>
    </xf>
    <xf numFmtId="0" fontId="2" fillId="2" borderId="0" xfId="0" applyFont="1" applyFill="1" applyAlignment="1">
      <alignment horizontal="left"/>
    </xf>
    <xf numFmtId="0" fontId="3" fillId="3" borderId="0" xfId="0" applyFont="1" applyFill="1" applyAlignment="1"/>
    <xf numFmtId="0" fontId="3" fillId="0" borderId="0" xfId="0" applyFont="1" applyAlignment="1">
      <alignment wrapText="1"/>
    </xf>
    <xf numFmtId="0" fontId="3" fillId="4" borderId="0" xfId="0" applyFont="1" applyFill="1" applyAlignment="1"/>
    <xf numFmtId="0" fontId="3" fillId="4" borderId="0" xfId="0" applyFont="1" applyFill="1" applyAlignment="1">
      <alignment wrapText="1"/>
    </xf>
    <xf numFmtId="0" fontId="4" fillId="0" borderId="0" xfId="0" applyFont="1" applyAlignment="1">
      <alignment horizontal="left" wrapText="1"/>
    </xf>
    <xf numFmtId="0" fontId="0" fillId="5" borderId="1" xfId="0" applyFill="1" applyBorder="1" applyAlignment="1">
      <alignment wrapText="1"/>
    </xf>
    <xf numFmtId="0" fontId="0" fillId="5" borderId="2" xfId="0" applyFill="1" applyBorder="1" applyAlignment="1">
      <alignment wrapText="1"/>
    </xf>
    <xf numFmtId="0" fontId="0" fillId="6" borderId="3"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6" borderId="0" xfId="0" applyFill="1" applyBorder="1" applyAlignment="1">
      <alignment wrapText="1"/>
    </xf>
    <xf numFmtId="0" fontId="0" fillId="0" borderId="7" xfId="0" applyBorder="1" applyAlignment="1">
      <alignment wrapText="1"/>
    </xf>
    <xf numFmtId="2" fontId="0" fillId="0" borderId="0" xfId="0" applyNumberFormat="1" applyAlignment="1">
      <alignment wrapText="1"/>
    </xf>
    <xf numFmtId="2" fontId="0" fillId="0" borderId="6" xfId="0" applyNumberFormat="1" applyBorder="1" applyAlignment="1">
      <alignment wrapText="1"/>
    </xf>
    <xf numFmtId="2" fontId="0" fillId="0" borderId="0" xfId="0" applyNumberFormat="1" applyBorder="1" applyAlignment="1">
      <alignment wrapText="1"/>
    </xf>
    <xf numFmtId="2" fontId="0" fillId="6" borderId="0" xfId="0" applyNumberFormat="1" applyFill="1" applyBorder="1" applyAlignment="1">
      <alignment wrapText="1"/>
    </xf>
    <xf numFmtId="2" fontId="0" fillId="5" borderId="2" xfId="0" applyNumberFormat="1" applyFill="1" applyBorder="1" applyAlignment="1">
      <alignment wrapText="1"/>
    </xf>
    <xf numFmtId="2" fontId="0" fillId="0" borderId="7" xfId="0" applyNumberFormat="1" applyBorder="1" applyAlignment="1">
      <alignment wrapText="1"/>
    </xf>
    <xf numFmtId="2" fontId="0" fillId="0" borderId="8" xfId="0" applyNumberFormat="1" applyBorder="1" applyAlignment="1">
      <alignment wrapText="1"/>
    </xf>
    <xf numFmtId="2" fontId="0" fillId="0" borderId="9" xfId="0" applyNumberFormat="1" applyBorder="1" applyAlignment="1">
      <alignment wrapText="1"/>
    </xf>
    <xf numFmtId="2" fontId="0" fillId="6" borderId="9" xfId="0" applyNumberFormat="1" applyFill="1" applyBorder="1" applyAlignment="1">
      <alignment wrapText="1"/>
    </xf>
    <xf numFmtId="2" fontId="0" fillId="5" borderId="10" xfId="0" applyNumberFormat="1" applyFill="1" applyBorder="1" applyAlignment="1">
      <alignment wrapText="1"/>
    </xf>
    <xf numFmtId="2" fontId="0" fillId="0" borderId="11" xfId="0" applyNumberFormat="1" applyBorder="1" applyAlignment="1">
      <alignment wrapText="1"/>
    </xf>
    <xf numFmtId="0" fontId="0" fillId="0" borderId="3" xfId="0" applyFill="1" applyBorder="1" applyAlignment="1">
      <alignment wrapText="1"/>
    </xf>
    <xf numFmtId="2" fontId="0" fillId="0" borderId="0" xfId="0" applyNumberFormat="1" applyFill="1" applyBorder="1" applyAlignment="1">
      <alignment wrapText="1"/>
    </xf>
    <xf numFmtId="0" fontId="0" fillId="0" borderId="0" xfId="0" applyFill="1" applyBorder="1" applyAlignment="1">
      <alignment wrapText="1"/>
    </xf>
    <xf numFmtId="2" fontId="0" fillId="0" borderId="9" xfId="0" applyNumberFormat="1" applyFill="1" applyBorder="1" applyAlignment="1">
      <alignment wrapText="1"/>
    </xf>
    <xf numFmtId="0" fontId="0" fillId="0" borderId="0" xfId="0" applyAlignment="1">
      <alignment horizontal="left" wrapText="1"/>
    </xf>
    <xf numFmtId="0" fontId="0" fillId="7" borderId="3" xfId="0" applyFill="1" applyBorder="1" applyAlignment="1">
      <alignment wrapText="1"/>
    </xf>
    <xf numFmtId="2" fontId="0" fillId="7" borderId="0" xfId="0" applyNumberFormat="1" applyFill="1" applyBorder="1" applyAlignment="1">
      <alignment wrapText="1"/>
    </xf>
    <xf numFmtId="0" fontId="0" fillId="7" borderId="4" xfId="0" applyFill="1" applyBorder="1" applyAlignment="1">
      <alignment wrapText="1"/>
    </xf>
    <xf numFmtId="2" fontId="0" fillId="7" borderId="7" xfId="0" applyNumberFormat="1" applyFill="1" applyBorder="1" applyAlignment="1">
      <alignmen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1"/>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1" max="1" width="71.140625" bestFit="1" customWidth="1"/>
    <col min="2" max="3" width="10.85546875" bestFit="1" customWidth="1"/>
    <col min="4" max="4" width="15.7109375" bestFit="1" customWidth="1"/>
    <col min="5" max="6" width="11.85546875" bestFit="1" customWidth="1"/>
    <col min="7" max="7" width="8.5703125" customWidth="1"/>
    <col min="8" max="8" width="8.28515625" customWidth="1"/>
    <col min="9" max="9" width="10.28515625" customWidth="1"/>
    <col min="14" max="14" width="10.42578125" bestFit="1" customWidth="1"/>
    <col min="15" max="15" width="2.7109375" customWidth="1"/>
    <col min="16" max="16" width="5.7109375" customWidth="1"/>
    <col min="17" max="17" width="7.85546875" style="24" customWidth="1"/>
    <col min="18" max="18" width="6.85546875" customWidth="1"/>
    <col min="19" max="19" width="9.28515625" style="24" customWidth="1"/>
  </cols>
  <sheetData>
    <row r="1" spans="1:19" ht="13.5" thickBot="1">
      <c r="A1" s="11" t="s">
        <v>310</v>
      </c>
      <c r="B1" s="4" t="s">
        <v>37</v>
      </c>
      <c r="C1" s="4" t="s">
        <v>17</v>
      </c>
      <c r="D1" s="4" t="s">
        <v>18</v>
      </c>
      <c r="E1" s="4" t="s">
        <v>19</v>
      </c>
      <c r="F1" s="4" t="s">
        <v>20</v>
      </c>
      <c r="G1" s="9" t="s">
        <v>24</v>
      </c>
      <c r="H1" s="9" t="s">
        <v>22</v>
      </c>
      <c r="I1" s="9" t="s">
        <v>23</v>
      </c>
      <c r="J1" s="10" t="s">
        <v>25</v>
      </c>
      <c r="K1" s="10" t="s">
        <v>26</v>
      </c>
      <c r="L1" s="10" t="s">
        <v>27</v>
      </c>
      <c r="M1" s="10" t="s">
        <v>53</v>
      </c>
      <c r="N1" s="6" t="s">
        <v>311</v>
      </c>
      <c r="O1" s="6"/>
      <c r="P1" s="6" t="s">
        <v>315</v>
      </c>
      <c r="Q1" s="24" t="s">
        <v>316</v>
      </c>
      <c r="R1" s="39" t="s">
        <v>313</v>
      </c>
      <c r="S1" s="24" t="s">
        <v>314</v>
      </c>
    </row>
    <row r="2" spans="1:19">
      <c r="A2" s="7" t="s">
        <v>259</v>
      </c>
      <c r="B2">
        <f ca="1">COUNTIF(Data!D:D,$B$1)</f>
        <v>14</v>
      </c>
      <c r="C2" s="2">
        <f ca="1">COUNTIF(Data!D:D,$C$1)</f>
        <v>58</v>
      </c>
      <c r="D2" s="2">
        <f ca="1">COUNTIF(Data!D:D,$D$1)</f>
        <v>21</v>
      </c>
      <c r="E2" s="2">
        <f ca="1">COUNTIF(Data!D:D,$E$1)</f>
        <v>7</v>
      </c>
      <c r="F2" s="2">
        <f ca="1">COUNTIF(Data!D:D,$F$1)</f>
        <v>1</v>
      </c>
      <c r="G2" s="2">
        <f ca="1">COUNTIF(Data!D:D,$G$1)</f>
        <v>0</v>
      </c>
      <c r="H2" s="2">
        <f ca="1">COUNTIF(Data!D:D,$H$1)</f>
        <v>0</v>
      </c>
      <c r="I2" s="2">
        <f ca="1">COUNTIF(Data!D:D,$I$1)</f>
        <v>0</v>
      </c>
      <c r="J2" s="2">
        <f ca="1">COUNTIF(Data!D:D,$J$1)</f>
        <v>0</v>
      </c>
      <c r="K2" s="2">
        <f ca="1">COUNTIF(Data!D:D,$K$1)</f>
        <v>0</v>
      </c>
      <c r="L2" s="2">
        <f ca="1">COUNTIF(Data!D:D,$L$1)</f>
        <v>0</v>
      </c>
      <c r="M2" s="2">
        <f ca="1">COUNTIF(Data!D:D,$M$1)</f>
        <v>0</v>
      </c>
      <c r="N2">
        <f>107-(SUM(B2:M2))</f>
        <v>6</v>
      </c>
      <c r="P2" s="19">
        <f>B2+C2+G2</f>
        <v>72</v>
      </c>
      <c r="Q2" s="25">
        <f t="shared" ref="Q2:Q51" si="0">P2*100/107</f>
        <v>67.289719626168221</v>
      </c>
      <c r="R2" s="20">
        <f>E2+F2+I2</f>
        <v>8</v>
      </c>
      <c r="S2" s="30">
        <f>R2*100/107</f>
        <v>7.4766355140186915</v>
      </c>
    </row>
    <row r="3" spans="1:19">
      <c r="A3" s="7" t="s">
        <v>260</v>
      </c>
      <c r="B3" s="2">
        <f ca="1">COUNTIF(Data!E:E,$B$1)</f>
        <v>30</v>
      </c>
      <c r="C3" s="2">
        <f ca="1">COUNTIF(Data!E:E,$C$1)</f>
        <v>27</v>
      </c>
      <c r="D3" s="2">
        <f ca="1">COUNTIF(Data!E:E,$D$1)</f>
        <v>15</v>
      </c>
      <c r="E3" s="2">
        <f ca="1">COUNTIF(Data!E:E,$E$1)</f>
        <v>12</v>
      </c>
      <c r="F3" s="2">
        <f ca="1">COUNTIF(Data!E:E,$F$1)</f>
        <v>3</v>
      </c>
      <c r="G3" s="2">
        <f ca="1">COUNTIF(Data!E:E,$G$1)</f>
        <v>0</v>
      </c>
      <c r="H3" s="2">
        <f ca="1">COUNTIF(Data!E:E,$H$1)</f>
        <v>0</v>
      </c>
      <c r="I3" s="2">
        <f ca="1">COUNTIF(Data!E:E,$I$1)</f>
        <v>0</v>
      </c>
      <c r="J3" s="2">
        <f ca="1">COUNTIF(Data!E:E,$J$1)</f>
        <v>0</v>
      </c>
      <c r="K3" s="2">
        <f ca="1">COUNTIF(Data!E:E,$K$1)</f>
        <v>0</v>
      </c>
      <c r="L3" s="2">
        <f ca="1">COUNTIF(Data!E:E,$L$1)</f>
        <v>0</v>
      </c>
      <c r="M3" s="2">
        <f ca="1">COUNTIF(Data!E:E,$M$1)</f>
        <v>0</v>
      </c>
      <c r="N3">
        <f t="shared" ref="N3:N51" si="1">107-(SUM(B3:M3))</f>
        <v>20</v>
      </c>
      <c r="P3" s="17">
        <f>B3+C3+G3</f>
        <v>57</v>
      </c>
      <c r="Q3" s="26">
        <f t="shared" si="0"/>
        <v>53.271028037383175</v>
      </c>
      <c r="R3" s="21">
        <f t="shared" ref="R3:R36" si="2">E3+F3+I3</f>
        <v>15</v>
      </c>
      <c r="S3" s="31">
        <f t="shared" ref="S3:S51" si="3">R3*100/107</f>
        <v>14.018691588785046</v>
      </c>
    </row>
    <row r="4" spans="1:19">
      <c r="A4" s="7" t="s">
        <v>261</v>
      </c>
      <c r="B4" s="2">
        <f ca="1">COUNTIF(Data!F:F,$B$1)</f>
        <v>22</v>
      </c>
      <c r="C4" s="2">
        <f ca="1">COUNTIF(Data!F:F,$C$1)</f>
        <v>30</v>
      </c>
      <c r="D4" s="2">
        <f ca="1">COUNTIF(Data!F:F,$D$1)</f>
        <v>16</v>
      </c>
      <c r="E4" s="2">
        <f ca="1">COUNTIF(Data!F:F,$E$1)</f>
        <v>14</v>
      </c>
      <c r="F4" s="2">
        <f ca="1">COUNTIF(Data!F:F,$F$1)</f>
        <v>4</v>
      </c>
      <c r="G4" s="2">
        <f ca="1">COUNTIF(Data!F:F,$G$1)</f>
        <v>0</v>
      </c>
      <c r="H4" s="2">
        <f ca="1">COUNTIF(Data!F:F,$H$1)</f>
        <v>0</v>
      </c>
      <c r="I4" s="2">
        <f ca="1">COUNTIF(Data!F:F,$I$1)</f>
        <v>0</v>
      </c>
      <c r="J4" s="2">
        <f ca="1">COUNTIF(Data!F:F,$J$1)</f>
        <v>0</v>
      </c>
      <c r="K4" s="2">
        <f ca="1">COUNTIF(Data!F:F,$K$1)</f>
        <v>0</v>
      </c>
      <c r="L4" s="2">
        <f ca="1">COUNTIF(Data!F:F,$L$1)</f>
        <v>0</v>
      </c>
      <c r="M4" s="2">
        <f ca="1">COUNTIF(Data!F:F,$M$1)</f>
        <v>0</v>
      </c>
      <c r="N4">
        <f t="shared" si="1"/>
        <v>21</v>
      </c>
      <c r="P4" s="17">
        <f>B4+C4+G4</f>
        <v>52</v>
      </c>
      <c r="Q4" s="26">
        <f>P4*100/107</f>
        <v>48.598130841121495</v>
      </c>
      <c r="R4" s="21">
        <f t="shared" si="2"/>
        <v>18</v>
      </c>
      <c r="S4" s="31">
        <f t="shared" si="3"/>
        <v>16.822429906542055</v>
      </c>
    </row>
    <row r="5" spans="1:19">
      <c r="A5" s="7" t="s">
        <v>262</v>
      </c>
      <c r="B5" s="2">
        <f ca="1">COUNTIF(Data!G:G,$B$1)</f>
        <v>13</v>
      </c>
      <c r="C5" s="2">
        <f ca="1">COUNTIF(Data!G:G,$C$1)</f>
        <v>49</v>
      </c>
      <c r="D5" s="2">
        <f ca="1">COUNTIF(Data!G:G,$D$1)</f>
        <v>23</v>
      </c>
      <c r="E5" s="2">
        <f ca="1">COUNTIF(Data!G:G,$E$1)</f>
        <v>6</v>
      </c>
      <c r="F5" s="2">
        <f ca="1">COUNTIF(Data!G:G,$F$1)</f>
        <v>3</v>
      </c>
      <c r="G5" s="2">
        <f ca="1">COUNTIF(Data!G:G,$G$1)</f>
        <v>0</v>
      </c>
      <c r="H5" s="2">
        <f ca="1">COUNTIF(Data!G:G,$H$1)</f>
        <v>0</v>
      </c>
      <c r="I5" s="2">
        <f ca="1">COUNTIF(Data!G:G,$I$1)</f>
        <v>0</v>
      </c>
      <c r="J5" s="2">
        <f ca="1">COUNTIF(Data!G:G,$J$1)</f>
        <v>0</v>
      </c>
      <c r="K5" s="2">
        <f ca="1">COUNTIF(Data!G:G,$K$1)</f>
        <v>0</v>
      </c>
      <c r="L5" s="2">
        <f ca="1">COUNTIF(Data!G:G,$L$1)</f>
        <v>0</v>
      </c>
      <c r="M5" s="2">
        <f ca="1">COUNTIF(Data!G:G,$M$1)</f>
        <v>0</v>
      </c>
      <c r="N5">
        <f t="shared" si="1"/>
        <v>13</v>
      </c>
      <c r="P5" s="17">
        <f t="shared" ref="P5:P36" si="4">B5+C5+G5</f>
        <v>62</v>
      </c>
      <c r="Q5" s="26">
        <f t="shared" si="0"/>
        <v>57.943925233644862</v>
      </c>
      <c r="R5" s="21">
        <f t="shared" si="2"/>
        <v>9</v>
      </c>
      <c r="S5" s="31">
        <f t="shared" si="3"/>
        <v>8.4112149532710276</v>
      </c>
    </row>
    <row r="6" spans="1:19">
      <c r="A6" s="7" t="s">
        <v>263</v>
      </c>
      <c r="B6" s="2">
        <f ca="1">COUNTIF(Data!H:H,$B$1)</f>
        <v>12</v>
      </c>
      <c r="C6" s="2">
        <f ca="1">COUNTIF(Data!H:H,$C$1)</f>
        <v>49</v>
      </c>
      <c r="D6" s="2">
        <f ca="1">COUNTIF(Data!H:H,$D$1)</f>
        <v>20</v>
      </c>
      <c r="E6" s="2">
        <f ca="1">COUNTIF(Data!H:H,$E$1)</f>
        <v>16</v>
      </c>
      <c r="F6" s="2">
        <f ca="1">COUNTIF(Data!H:H,$F$1)</f>
        <v>5</v>
      </c>
      <c r="G6" s="2">
        <f ca="1">COUNTIF(Data!H:H,$G$1)</f>
        <v>0</v>
      </c>
      <c r="H6" s="2">
        <f ca="1">COUNTIF(Data!H:H,$H$1)</f>
        <v>0</v>
      </c>
      <c r="I6" s="2">
        <f ca="1">COUNTIF(Data!H:H,$I$1)</f>
        <v>0</v>
      </c>
      <c r="J6" s="2">
        <f ca="1">COUNTIF(Data!H:H,$J$1)</f>
        <v>0</v>
      </c>
      <c r="K6" s="2">
        <f ca="1">COUNTIF(Data!H:H,$K$1)</f>
        <v>0</v>
      </c>
      <c r="L6" s="2">
        <f ca="1">COUNTIF(Data!H:H,$L$1)</f>
        <v>0</v>
      </c>
      <c r="M6" s="2">
        <f ca="1">COUNTIF(Data!H:H,$M$1)</f>
        <v>0</v>
      </c>
      <c r="N6">
        <f t="shared" si="1"/>
        <v>5</v>
      </c>
      <c r="P6" s="17">
        <f t="shared" si="4"/>
        <v>61</v>
      </c>
      <c r="Q6" s="26">
        <f t="shared" si="0"/>
        <v>57.009345794392523</v>
      </c>
      <c r="R6" s="21">
        <f t="shared" si="2"/>
        <v>21</v>
      </c>
      <c r="S6" s="31">
        <f t="shared" si="3"/>
        <v>19.626168224299064</v>
      </c>
    </row>
    <row r="7" spans="1:19">
      <c r="A7" s="8" t="s">
        <v>264</v>
      </c>
      <c r="B7" s="2">
        <f ca="1">COUNTIF(Data!I:I,$B$1)</f>
        <v>8</v>
      </c>
      <c r="C7" s="2">
        <f ca="1">COUNTIF(Data!I:I,$C$1)</f>
        <v>26</v>
      </c>
      <c r="D7" s="2">
        <f ca="1">COUNTIF(Data!I:I,$D$1)</f>
        <v>22</v>
      </c>
      <c r="E7" s="2">
        <f ca="1">COUNTIF(Data!I:I,$E$1)</f>
        <v>17</v>
      </c>
      <c r="F7" s="2">
        <f ca="1">COUNTIF(Data!I:I,$F$1)</f>
        <v>23</v>
      </c>
      <c r="G7" s="2">
        <f ca="1">COUNTIF(Data!I:I,$G$1)</f>
        <v>0</v>
      </c>
      <c r="H7" s="2">
        <f ca="1">COUNTIF(Data!I:I,$H$1)</f>
        <v>0</v>
      </c>
      <c r="I7" s="2">
        <f ca="1">COUNTIF(Data!I:I,$I$1)</f>
        <v>0</v>
      </c>
      <c r="J7" s="2">
        <f ca="1">COUNTIF(Data!I:I,$J$1)</f>
        <v>0</v>
      </c>
      <c r="K7" s="2">
        <f ca="1">COUNTIF(Data!I:I,$K$1)</f>
        <v>0</v>
      </c>
      <c r="L7" s="2">
        <f ca="1">COUNTIF(Data!I:I,$L$1)</f>
        <v>0</v>
      </c>
      <c r="M7" s="2">
        <f ca="1">COUNTIF(Data!I:I,$M$1)</f>
        <v>0</v>
      </c>
      <c r="N7">
        <f t="shared" si="1"/>
        <v>11</v>
      </c>
      <c r="P7" s="16">
        <f t="shared" si="4"/>
        <v>34</v>
      </c>
      <c r="Q7" s="27">
        <f t="shared" si="0"/>
        <v>31.77570093457944</v>
      </c>
      <c r="R7" s="22">
        <f t="shared" si="2"/>
        <v>40</v>
      </c>
      <c r="S7" s="32">
        <f t="shared" si="3"/>
        <v>37.383177570093459</v>
      </c>
    </row>
    <row r="8" spans="1:19">
      <c r="A8" s="7" t="s">
        <v>265</v>
      </c>
      <c r="B8" s="2">
        <f ca="1">COUNTIF(Data!J:J,$B$1)</f>
        <v>22</v>
      </c>
      <c r="C8" s="2">
        <f ca="1">COUNTIF(Data!J:J,$C$1)</f>
        <v>39</v>
      </c>
      <c r="D8" s="2">
        <f ca="1">COUNTIF(Data!J:J,$D$1)</f>
        <v>23</v>
      </c>
      <c r="E8" s="2">
        <f ca="1">COUNTIF(Data!J:J,$E$1)</f>
        <v>7</v>
      </c>
      <c r="F8" s="2">
        <f ca="1">COUNTIF(Data!J:J,$F$1)</f>
        <v>2</v>
      </c>
      <c r="G8" s="2">
        <f ca="1">COUNTIF(Data!J:J,$G$1)</f>
        <v>0</v>
      </c>
      <c r="H8" s="2">
        <f ca="1">COUNTIF(Data!J:J,$H$1)</f>
        <v>0</v>
      </c>
      <c r="I8" s="2">
        <f ca="1">COUNTIF(Data!J:J,$I$1)</f>
        <v>0</v>
      </c>
      <c r="J8" s="2">
        <f ca="1">COUNTIF(Data!J:J,$J$1)</f>
        <v>0</v>
      </c>
      <c r="K8" s="2">
        <f ca="1">COUNTIF(Data!J:J,$K$1)</f>
        <v>0</v>
      </c>
      <c r="L8" s="2">
        <f ca="1">COUNTIF(Data!J:J,$L$1)</f>
        <v>0</v>
      </c>
      <c r="M8" s="2">
        <f ca="1">COUNTIF(Data!J:J,$M$1)</f>
        <v>0</v>
      </c>
      <c r="N8">
        <f t="shared" si="1"/>
        <v>14</v>
      </c>
      <c r="P8" s="17">
        <f t="shared" si="4"/>
        <v>61</v>
      </c>
      <c r="Q8" s="26">
        <f t="shared" si="0"/>
        <v>57.009345794392523</v>
      </c>
      <c r="R8" s="21">
        <f t="shared" si="2"/>
        <v>9</v>
      </c>
      <c r="S8" s="31">
        <f t="shared" si="3"/>
        <v>8.4112149532710276</v>
      </c>
    </row>
    <row r="9" spans="1:19">
      <c r="A9" s="7" t="s">
        <v>266</v>
      </c>
      <c r="B9" s="2">
        <f ca="1">COUNTIF(Data!K:K,$B$1)</f>
        <v>19</v>
      </c>
      <c r="C9" s="2">
        <f ca="1">COUNTIF(Data!K:K,$C$1)</f>
        <v>52</v>
      </c>
      <c r="D9" s="2">
        <f ca="1">COUNTIF(Data!K:K,$D$1)</f>
        <v>10</v>
      </c>
      <c r="E9" s="2">
        <f ca="1">COUNTIF(Data!K:K,$E$1)</f>
        <v>14</v>
      </c>
      <c r="F9" s="2">
        <f ca="1">COUNTIF(Data!K:K,$F$1)</f>
        <v>6</v>
      </c>
      <c r="G9" s="2">
        <f ca="1">COUNTIF(Data!K:K,$G$1)</f>
        <v>0</v>
      </c>
      <c r="H9" s="2">
        <f ca="1">COUNTIF(Data!K:K,$H$1)</f>
        <v>0</v>
      </c>
      <c r="I9" s="2">
        <f ca="1">COUNTIF(Data!K:K,$I$1)</f>
        <v>0</v>
      </c>
      <c r="J9" s="2">
        <f ca="1">COUNTIF(Data!K:K,$J$1)</f>
        <v>0</v>
      </c>
      <c r="K9" s="2">
        <f ca="1">COUNTIF(Data!K:K,$K$1)</f>
        <v>0</v>
      </c>
      <c r="L9" s="2">
        <f ca="1">COUNTIF(Data!K:K,$L$1)</f>
        <v>0</v>
      </c>
      <c r="M9" s="2">
        <f ca="1">COUNTIF(Data!K:K,$M$1)</f>
        <v>0</v>
      </c>
      <c r="N9">
        <f t="shared" si="1"/>
        <v>6</v>
      </c>
      <c r="P9" s="17">
        <f t="shared" si="4"/>
        <v>71</v>
      </c>
      <c r="Q9" s="26">
        <f t="shared" si="0"/>
        <v>66.355140186915889</v>
      </c>
      <c r="R9" s="21">
        <f t="shared" si="2"/>
        <v>20</v>
      </c>
      <c r="S9" s="31">
        <f t="shared" si="3"/>
        <v>18.691588785046729</v>
      </c>
    </row>
    <row r="10" spans="1:19">
      <c r="A10" s="8" t="s">
        <v>267</v>
      </c>
      <c r="B10" s="2">
        <f ca="1">COUNTIF(Data!L:L,$B$1)</f>
        <v>5</v>
      </c>
      <c r="C10" s="2">
        <f ca="1">COUNTIF(Data!L:L,$C$1)</f>
        <v>24</v>
      </c>
      <c r="D10" s="2">
        <f ca="1">COUNTIF(Data!L:L,$D$1)</f>
        <v>29</v>
      </c>
      <c r="E10" s="2">
        <f ca="1">COUNTIF(Data!L:L,$E$1)</f>
        <v>22</v>
      </c>
      <c r="F10" s="2">
        <f ca="1">COUNTIF(Data!L:L,$F$1)</f>
        <v>17</v>
      </c>
      <c r="G10" s="2">
        <f ca="1">COUNTIF(Data!L:L,$G$1)</f>
        <v>0</v>
      </c>
      <c r="H10" s="2">
        <f ca="1">COUNTIF(Data!L:L,$H$1)</f>
        <v>0</v>
      </c>
      <c r="I10" s="2">
        <f ca="1">COUNTIF(Data!L:L,$I$1)</f>
        <v>0</v>
      </c>
      <c r="J10" s="2">
        <f ca="1">COUNTIF(Data!L:L,$J$1)</f>
        <v>0</v>
      </c>
      <c r="K10" s="2">
        <f ca="1">COUNTIF(Data!L:L,$K$1)</f>
        <v>0</v>
      </c>
      <c r="L10" s="2">
        <f ca="1">COUNTIF(Data!L:L,$L$1)</f>
        <v>0</v>
      </c>
      <c r="M10" s="2">
        <f ca="1">COUNTIF(Data!L:L,$M$1)</f>
        <v>0</v>
      </c>
      <c r="N10">
        <f t="shared" si="1"/>
        <v>10</v>
      </c>
      <c r="P10" s="16">
        <f t="shared" si="4"/>
        <v>29</v>
      </c>
      <c r="Q10" s="27">
        <f t="shared" si="0"/>
        <v>27.102803738317757</v>
      </c>
      <c r="R10" s="22">
        <f t="shared" si="2"/>
        <v>39</v>
      </c>
      <c r="S10" s="32">
        <f t="shared" si="3"/>
        <v>36.44859813084112</v>
      </c>
    </row>
    <row r="11" spans="1:19">
      <c r="A11" s="7" t="s">
        <v>268</v>
      </c>
      <c r="B11" s="2">
        <f ca="1">COUNTIF(Data!M:M,$B$1)</f>
        <v>7</v>
      </c>
      <c r="C11" s="2">
        <f ca="1">COUNTIF(Data!M:M,$C$1)</f>
        <v>31</v>
      </c>
      <c r="D11" s="2">
        <f ca="1">COUNTIF(Data!M:M,$D$1)</f>
        <v>24</v>
      </c>
      <c r="E11" s="2">
        <f ca="1">COUNTIF(Data!M:M,$E$1)</f>
        <v>23</v>
      </c>
      <c r="F11" s="2">
        <f ca="1">COUNTIF(Data!M:M,$F$1)</f>
        <v>8</v>
      </c>
      <c r="G11" s="2">
        <f ca="1">COUNTIF(Data!M:M,$G$1)</f>
        <v>0</v>
      </c>
      <c r="H11" s="2">
        <f ca="1">COUNTIF(Data!M:M,$H$1)</f>
        <v>0</v>
      </c>
      <c r="I11" s="2">
        <f ca="1">COUNTIF(Data!M:M,$I$1)</f>
        <v>0</v>
      </c>
      <c r="J11" s="2">
        <f ca="1">COUNTIF(Data!M:M,$J$1)</f>
        <v>0</v>
      </c>
      <c r="K11" s="2">
        <f ca="1">COUNTIF(Data!M:M,$K$1)</f>
        <v>0</v>
      </c>
      <c r="L11" s="2">
        <f ca="1">COUNTIF(Data!M:M,$L$1)</f>
        <v>0</v>
      </c>
      <c r="M11" s="2">
        <f ca="1">COUNTIF(Data!M:M,$M$1)</f>
        <v>0</v>
      </c>
      <c r="N11">
        <f t="shared" si="1"/>
        <v>14</v>
      </c>
      <c r="P11" s="35">
        <f t="shared" si="4"/>
        <v>38</v>
      </c>
      <c r="Q11" s="36">
        <f t="shared" si="0"/>
        <v>35.514018691588788</v>
      </c>
      <c r="R11" s="37">
        <f t="shared" si="2"/>
        <v>31</v>
      </c>
      <c r="S11" s="38">
        <f t="shared" si="3"/>
        <v>28.971962616822431</v>
      </c>
    </row>
    <row r="12" spans="1:19">
      <c r="A12" s="7" t="s">
        <v>269</v>
      </c>
      <c r="B12" s="2">
        <f ca="1">COUNTIF(Data!N:N,$B$1)</f>
        <v>9</v>
      </c>
      <c r="C12" s="2">
        <f ca="1">COUNTIF(Data!N:N,$C$1)</f>
        <v>48</v>
      </c>
      <c r="D12" s="2">
        <f ca="1">COUNTIF(Data!N:N,$D$1)</f>
        <v>27</v>
      </c>
      <c r="E12" s="2">
        <f ca="1">COUNTIF(Data!N:N,$E$1)</f>
        <v>12</v>
      </c>
      <c r="F12" s="2">
        <f ca="1">COUNTIF(Data!N:N,$F$1)</f>
        <v>6</v>
      </c>
      <c r="G12" s="2">
        <f ca="1">COUNTIF(Data!N:N,$G$1)</f>
        <v>0</v>
      </c>
      <c r="H12" s="2">
        <f ca="1">COUNTIF(Data!N:N,$H$1)</f>
        <v>0</v>
      </c>
      <c r="I12" s="2">
        <f ca="1">COUNTIF(Data!N:N,$I$1)</f>
        <v>0</v>
      </c>
      <c r="J12" s="2">
        <f ca="1">COUNTIF(Data!N:N,$J$1)</f>
        <v>0</v>
      </c>
      <c r="K12" s="2">
        <f ca="1">COUNTIF(Data!N:N,$K$1)</f>
        <v>0</v>
      </c>
      <c r="L12" s="2">
        <f ca="1">COUNTIF(Data!N:N,$L$1)</f>
        <v>0</v>
      </c>
      <c r="M12" s="2">
        <f ca="1">COUNTIF(Data!N:N,$M$1)</f>
        <v>0</v>
      </c>
      <c r="N12">
        <f t="shared" si="1"/>
        <v>5</v>
      </c>
      <c r="P12" s="17">
        <f t="shared" si="4"/>
        <v>57</v>
      </c>
      <c r="Q12" s="26">
        <f t="shared" si="0"/>
        <v>53.271028037383175</v>
      </c>
      <c r="R12" s="21">
        <f t="shared" si="2"/>
        <v>18</v>
      </c>
      <c r="S12" s="31">
        <f t="shared" si="3"/>
        <v>16.822429906542055</v>
      </c>
    </row>
    <row r="13" spans="1:19">
      <c r="A13" s="7" t="s">
        <v>270</v>
      </c>
      <c r="B13" s="2">
        <f ca="1">COUNTIF(Data!O:O,$B$1)</f>
        <v>7</v>
      </c>
      <c r="C13" s="2">
        <f ca="1">COUNTIF(Data!O:O,$C$1)</f>
        <v>47</v>
      </c>
      <c r="D13" s="2">
        <f ca="1">COUNTIF(Data!O:O,$D$1)</f>
        <v>25</v>
      </c>
      <c r="E13" s="2">
        <f ca="1">COUNTIF(Data!O:O,$E$1)</f>
        <v>20</v>
      </c>
      <c r="F13" s="2">
        <f ca="1">COUNTIF(Data!O:O,$F$1)</f>
        <v>1</v>
      </c>
      <c r="G13" s="2">
        <f ca="1">COUNTIF(Data!O:O,$G$1)</f>
        <v>0</v>
      </c>
      <c r="H13" s="2">
        <f ca="1">COUNTIF(Data!O:O,$H$1)</f>
        <v>0</v>
      </c>
      <c r="I13" s="2">
        <f ca="1">COUNTIF(Data!O:O,$I$1)</f>
        <v>0</v>
      </c>
      <c r="J13" s="2">
        <f ca="1">COUNTIF(Data!O:O,$J$1)</f>
        <v>0</v>
      </c>
      <c r="K13" s="2">
        <f ca="1">COUNTIF(Data!O:O,$K$1)</f>
        <v>0</v>
      </c>
      <c r="L13" s="2">
        <f ca="1">COUNTIF(Data!O:O,$L$1)</f>
        <v>0</v>
      </c>
      <c r="M13" s="2">
        <f ca="1">COUNTIF(Data!O:O,$M$1)</f>
        <v>0</v>
      </c>
      <c r="N13">
        <f t="shared" si="1"/>
        <v>7</v>
      </c>
      <c r="P13" s="17">
        <f t="shared" si="4"/>
        <v>54</v>
      </c>
      <c r="Q13" s="26">
        <f t="shared" si="0"/>
        <v>50.467289719626166</v>
      </c>
      <c r="R13" s="21">
        <f t="shared" si="2"/>
        <v>21</v>
      </c>
      <c r="S13" s="31">
        <f t="shared" si="3"/>
        <v>19.626168224299064</v>
      </c>
    </row>
    <row r="14" spans="1:19">
      <c r="A14" s="8" t="s">
        <v>271</v>
      </c>
      <c r="B14" s="2">
        <f ca="1">COUNTIF(Data!P:P,$B$1)</f>
        <v>7</v>
      </c>
      <c r="C14" s="2">
        <f ca="1">COUNTIF(Data!P:P,$C$1)</f>
        <v>24</v>
      </c>
      <c r="D14" s="2">
        <f ca="1">COUNTIF(Data!P:P,$D$1)</f>
        <v>26</v>
      </c>
      <c r="E14" s="2">
        <f ca="1">COUNTIF(Data!P:P,$E$1)</f>
        <v>16</v>
      </c>
      <c r="F14" s="2">
        <f ca="1">COUNTIF(Data!P:P,$F$1)</f>
        <v>19</v>
      </c>
      <c r="G14" s="2">
        <f ca="1">COUNTIF(Data!P:P,$G$1)</f>
        <v>0</v>
      </c>
      <c r="H14" s="2">
        <f ca="1">COUNTIF(Data!P:P,$H$1)</f>
        <v>0</v>
      </c>
      <c r="I14" s="2">
        <f ca="1">COUNTIF(Data!P:P,$I$1)</f>
        <v>0</v>
      </c>
      <c r="J14" s="2">
        <f ca="1">COUNTIF(Data!P:P,$J$1)</f>
        <v>0</v>
      </c>
      <c r="K14" s="2">
        <f ca="1">COUNTIF(Data!P:P,$K$1)</f>
        <v>0</v>
      </c>
      <c r="L14" s="2">
        <f ca="1">COUNTIF(Data!P:P,$L$1)</f>
        <v>0</v>
      </c>
      <c r="M14" s="2">
        <f ca="1">COUNTIF(Data!P:P,$M$1)</f>
        <v>0</v>
      </c>
      <c r="N14">
        <f t="shared" si="1"/>
        <v>15</v>
      </c>
      <c r="P14" s="16">
        <f t="shared" si="4"/>
        <v>31</v>
      </c>
      <c r="Q14" s="27">
        <f t="shared" si="0"/>
        <v>28.971962616822431</v>
      </c>
      <c r="R14" s="22">
        <f t="shared" si="2"/>
        <v>35</v>
      </c>
      <c r="S14" s="32">
        <f t="shared" si="3"/>
        <v>32.710280373831779</v>
      </c>
    </row>
    <row r="15" spans="1:19">
      <c r="A15" s="8" t="s">
        <v>272</v>
      </c>
      <c r="B15" s="2">
        <f ca="1">COUNTIF(Data!Q:Q,$B$1)</f>
        <v>1</v>
      </c>
      <c r="C15" s="2">
        <f ca="1">COUNTIF(Data!Q:Q,$C$1)</f>
        <v>4</v>
      </c>
      <c r="D15" s="2">
        <f ca="1">COUNTIF(Data!Q:Q,$D$1)</f>
        <v>25</v>
      </c>
      <c r="E15" s="2">
        <f ca="1">COUNTIF(Data!Q:Q,$E$1)</f>
        <v>33</v>
      </c>
      <c r="F15" s="2">
        <f ca="1">COUNTIF(Data!Q:Q,$F$1)</f>
        <v>30</v>
      </c>
      <c r="G15" s="2">
        <f ca="1">COUNTIF(Data!Q:Q,$G$1)</f>
        <v>0</v>
      </c>
      <c r="H15" s="2">
        <f ca="1">COUNTIF(Data!Q:Q,$H$1)</f>
        <v>0</v>
      </c>
      <c r="I15" s="2">
        <f ca="1">COUNTIF(Data!Q:Q,$I$1)</f>
        <v>0</v>
      </c>
      <c r="J15" s="2">
        <f ca="1">COUNTIF(Data!Q:Q,$J$1)</f>
        <v>0</v>
      </c>
      <c r="K15" s="2">
        <f ca="1">COUNTIF(Data!Q:Q,$K$1)</f>
        <v>0</v>
      </c>
      <c r="L15" s="2">
        <f ca="1">COUNTIF(Data!Q:Q,$L$1)</f>
        <v>0</v>
      </c>
      <c r="M15" s="2">
        <f ca="1">COUNTIF(Data!Q:Q,$M$1)</f>
        <v>0</v>
      </c>
      <c r="N15">
        <f t="shared" si="1"/>
        <v>14</v>
      </c>
      <c r="P15" s="16">
        <f t="shared" si="4"/>
        <v>5</v>
      </c>
      <c r="Q15" s="27">
        <f t="shared" si="0"/>
        <v>4.6728971962616823</v>
      </c>
      <c r="R15" s="22">
        <f t="shared" si="2"/>
        <v>63</v>
      </c>
      <c r="S15" s="32">
        <f t="shared" si="3"/>
        <v>58.878504672897193</v>
      </c>
    </row>
    <row r="16" spans="1:19">
      <c r="A16" s="8" t="s">
        <v>273</v>
      </c>
      <c r="B16" s="2">
        <f ca="1">COUNTIF(Data!R:R,$B$1)</f>
        <v>0</v>
      </c>
      <c r="C16" s="2">
        <f ca="1">COUNTIF(Data!R:R,$C$1)</f>
        <v>10</v>
      </c>
      <c r="D16" s="2">
        <f ca="1">COUNTIF(Data!R:R,$D$1)</f>
        <v>42</v>
      </c>
      <c r="E16" s="2">
        <f ca="1">COUNTIF(Data!R:R,$E$1)</f>
        <v>21</v>
      </c>
      <c r="F16" s="2">
        <f ca="1">COUNTIF(Data!R:R,$F$1)</f>
        <v>12</v>
      </c>
      <c r="G16" s="2">
        <f ca="1">COUNTIF(Data!R:R,$G$1)</f>
        <v>0</v>
      </c>
      <c r="H16" s="2">
        <f ca="1">COUNTIF(Data!R:R,$H$1)</f>
        <v>0</v>
      </c>
      <c r="I16" s="2">
        <f ca="1">COUNTIF(Data!R:R,$I$1)</f>
        <v>0</v>
      </c>
      <c r="J16" s="2">
        <f ca="1">COUNTIF(Data!R:R,$J$1)</f>
        <v>0</v>
      </c>
      <c r="K16" s="2">
        <f ca="1">COUNTIF(Data!R:R,$K$1)</f>
        <v>0</v>
      </c>
      <c r="L16" s="2">
        <f ca="1">COUNTIF(Data!R:R,$L$1)</f>
        <v>0</v>
      </c>
      <c r="M16" s="2">
        <f ca="1">COUNTIF(Data!R:R,$M$1)</f>
        <v>0</v>
      </c>
      <c r="N16">
        <f t="shared" si="1"/>
        <v>22</v>
      </c>
      <c r="P16" s="16">
        <f t="shared" si="4"/>
        <v>10</v>
      </c>
      <c r="Q16" s="27">
        <f t="shared" si="0"/>
        <v>9.3457943925233646</v>
      </c>
      <c r="R16" s="22">
        <f t="shared" si="2"/>
        <v>33</v>
      </c>
      <c r="S16" s="32">
        <f t="shared" si="3"/>
        <v>30.841121495327101</v>
      </c>
    </row>
    <row r="17" spans="1:19">
      <c r="A17" s="7" t="s">
        <v>274</v>
      </c>
      <c r="B17" s="2">
        <f ca="1">COUNTIF(Data!S:S,$B$1)</f>
        <v>4</v>
      </c>
      <c r="C17" s="2">
        <f ca="1">COUNTIF(Data!S:S,$C$1)</f>
        <v>34</v>
      </c>
      <c r="D17" s="2">
        <f ca="1">COUNTIF(Data!S:S,$D$1)</f>
        <v>31</v>
      </c>
      <c r="E17" s="2">
        <f ca="1">COUNTIF(Data!S:S,$E$1)</f>
        <v>23</v>
      </c>
      <c r="F17" s="2">
        <f ca="1">COUNTIF(Data!S:S,$F$1)</f>
        <v>9</v>
      </c>
      <c r="G17" s="2">
        <f ca="1">COUNTIF(Data!S:S,$G$1)</f>
        <v>0</v>
      </c>
      <c r="H17" s="2">
        <f ca="1">COUNTIF(Data!S:S,$H$1)</f>
        <v>0</v>
      </c>
      <c r="I17" s="2">
        <f ca="1">COUNTIF(Data!S:S,$I$1)</f>
        <v>0</v>
      </c>
      <c r="J17" s="2">
        <f ca="1">COUNTIF(Data!S:S,$J$1)</f>
        <v>0</v>
      </c>
      <c r="K17" s="2">
        <f ca="1">COUNTIF(Data!S:S,$K$1)</f>
        <v>0</v>
      </c>
      <c r="L17" s="2">
        <f ca="1">COUNTIF(Data!S:S,$L$1)</f>
        <v>0</v>
      </c>
      <c r="M17" s="2">
        <f ca="1">COUNTIF(Data!S:S,$M$1)</f>
        <v>0</v>
      </c>
      <c r="N17">
        <f t="shared" si="1"/>
        <v>6</v>
      </c>
      <c r="P17" s="35">
        <f t="shared" si="4"/>
        <v>38</v>
      </c>
      <c r="Q17" s="36">
        <f t="shared" si="0"/>
        <v>35.514018691588788</v>
      </c>
      <c r="R17" s="37">
        <f t="shared" si="2"/>
        <v>32</v>
      </c>
      <c r="S17" s="38">
        <f t="shared" si="3"/>
        <v>29.906542056074766</v>
      </c>
    </row>
    <row r="18" spans="1:19">
      <c r="A18" s="8" t="s">
        <v>275</v>
      </c>
      <c r="B18" s="2">
        <f ca="1">COUNTIF(Data!T:T,$B$1)</f>
        <v>3</v>
      </c>
      <c r="C18" s="2">
        <f ca="1">COUNTIF(Data!T:T,$C$1)</f>
        <v>29</v>
      </c>
      <c r="D18" s="2">
        <f ca="1">COUNTIF(Data!T:T,$D$1)</f>
        <v>25</v>
      </c>
      <c r="E18" s="2">
        <f ca="1">COUNTIF(Data!T:T,$E$1)</f>
        <v>25</v>
      </c>
      <c r="F18" s="2">
        <f ca="1">COUNTIF(Data!T:T,$F$1)</f>
        <v>12</v>
      </c>
      <c r="G18" s="2">
        <f ca="1">COUNTIF(Data!T:T,$G$1)</f>
        <v>0</v>
      </c>
      <c r="H18" s="2">
        <f ca="1">COUNTIF(Data!T:T,$H$1)</f>
        <v>0</v>
      </c>
      <c r="I18" s="2">
        <f ca="1">COUNTIF(Data!T:T,$I$1)</f>
        <v>0</v>
      </c>
      <c r="J18" s="2">
        <f ca="1">COUNTIF(Data!T:T,$J$1)</f>
        <v>0</v>
      </c>
      <c r="K18" s="2">
        <f ca="1">COUNTIF(Data!T:T,$K$1)</f>
        <v>0</v>
      </c>
      <c r="L18" s="2">
        <f ca="1">COUNTIF(Data!T:T,$L$1)</f>
        <v>0</v>
      </c>
      <c r="M18" s="2">
        <f ca="1">COUNTIF(Data!T:T,$M$1)</f>
        <v>0</v>
      </c>
      <c r="N18">
        <f t="shared" si="1"/>
        <v>13</v>
      </c>
      <c r="P18" s="16">
        <f t="shared" si="4"/>
        <v>32</v>
      </c>
      <c r="Q18" s="27">
        <f t="shared" si="0"/>
        <v>29.906542056074766</v>
      </c>
      <c r="R18" s="22">
        <f t="shared" si="2"/>
        <v>37</v>
      </c>
      <c r="S18" s="32">
        <f t="shared" si="3"/>
        <v>34.579439252336449</v>
      </c>
    </row>
    <row r="19" spans="1:19" ht="13.5" thickBot="1">
      <c r="A19" s="8" t="s">
        <v>277</v>
      </c>
      <c r="B19" s="2">
        <f ca="1">COUNTIF(Data!V:V,$B$1)</f>
        <v>0</v>
      </c>
      <c r="C19" s="2">
        <f ca="1">COUNTIF(Data!V:V,$C$1)</f>
        <v>56</v>
      </c>
      <c r="D19" s="2">
        <f ca="1">COUNTIF(Data!V:V,$D$1)</f>
        <v>0</v>
      </c>
      <c r="E19" s="2">
        <f ca="1">COUNTIF(Data!V:V,$E$1)</f>
        <v>24</v>
      </c>
      <c r="F19" s="2">
        <f ca="1">COUNTIF(Data!V:V,$F$1)</f>
        <v>0</v>
      </c>
      <c r="G19" s="2">
        <f ca="1">COUNTIF(Data!V:V,$G$1)</f>
        <v>8</v>
      </c>
      <c r="H19" s="2">
        <f ca="1">COUNTIF(Data!V:V,$H$1)</f>
        <v>7</v>
      </c>
      <c r="I19" s="2">
        <f ca="1">COUNTIF(Data!V:V,$I$1)</f>
        <v>4</v>
      </c>
      <c r="J19" s="2">
        <f ca="1">COUNTIF(Data!V:V,$J$1)</f>
        <v>0</v>
      </c>
      <c r="K19" s="2">
        <f ca="1">COUNTIF(Data!V:V,$K$1)</f>
        <v>0</v>
      </c>
      <c r="L19" s="2">
        <f ca="1">COUNTIF(Data!V:V,$L$1)</f>
        <v>0</v>
      </c>
      <c r="M19" s="2">
        <f ca="1">COUNTIF(Data!V:V,$M$1)</f>
        <v>0</v>
      </c>
      <c r="N19">
        <f t="shared" si="1"/>
        <v>8</v>
      </c>
      <c r="P19" s="17">
        <f t="shared" si="4"/>
        <v>64</v>
      </c>
      <c r="Q19" s="26">
        <f t="shared" si="0"/>
        <v>59.813084112149532</v>
      </c>
      <c r="R19" s="21">
        <f t="shared" si="2"/>
        <v>28</v>
      </c>
      <c r="S19" s="31">
        <f t="shared" si="3"/>
        <v>26.168224299065422</v>
      </c>
    </row>
    <row r="20" spans="1:19" ht="13.5" thickBot="1">
      <c r="A20" s="8" t="s">
        <v>278</v>
      </c>
      <c r="B20" s="2">
        <f ca="1">COUNTIF(Data!W:W,$B$1)</f>
        <v>0</v>
      </c>
      <c r="C20" s="2">
        <f ca="1">COUNTIF(Data!W:W,$C$1)</f>
        <v>26</v>
      </c>
      <c r="D20" s="2">
        <f ca="1">COUNTIF(Data!W:W,$D$1)</f>
        <v>0</v>
      </c>
      <c r="E20" s="2">
        <f ca="1">COUNTIF(Data!W:W,$E$1)</f>
        <v>42</v>
      </c>
      <c r="F20" s="2">
        <f ca="1">COUNTIF(Data!W:W,$F$1)</f>
        <v>0</v>
      </c>
      <c r="G20" s="2">
        <f ca="1">COUNTIF(Data!W:W,$G$1)</f>
        <v>3</v>
      </c>
      <c r="H20" s="2">
        <f ca="1">COUNTIF(Data!W:W,$H$1)</f>
        <v>5</v>
      </c>
      <c r="I20" s="2">
        <f ca="1">COUNTIF(Data!W:W,$I$1)</f>
        <v>23</v>
      </c>
      <c r="J20" s="2">
        <f ca="1">COUNTIF(Data!W:W,$J$1)</f>
        <v>0</v>
      </c>
      <c r="K20" s="2">
        <f ca="1">COUNTIF(Data!W:W,$K$1)</f>
        <v>0</v>
      </c>
      <c r="L20" s="2">
        <f ca="1">COUNTIF(Data!W:W,$L$1)</f>
        <v>0</v>
      </c>
      <c r="M20" s="2">
        <f ca="1">COUNTIF(Data!W:W,$M$1)</f>
        <v>0</v>
      </c>
      <c r="N20">
        <f t="shared" si="1"/>
        <v>8</v>
      </c>
      <c r="P20" s="14">
        <f t="shared" si="4"/>
        <v>29</v>
      </c>
      <c r="Q20" s="28">
        <f t="shared" si="0"/>
        <v>27.102803738317757</v>
      </c>
      <c r="R20" s="15">
        <f t="shared" si="2"/>
        <v>65</v>
      </c>
      <c r="S20" s="33">
        <f t="shared" si="3"/>
        <v>60.747663551401871</v>
      </c>
    </row>
    <row r="21" spans="1:19">
      <c r="A21" s="8" t="s">
        <v>279</v>
      </c>
      <c r="B21" s="2">
        <f ca="1">COUNTIF(Data!X:X,$B$1)</f>
        <v>0</v>
      </c>
      <c r="C21" s="2">
        <f ca="1">COUNTIF(Data!X:X,$C$1)</f>
        <v>19</v>
      </c>
      <c r="D21" s="2">
        <f ca="1">COUNTIF(Data!X:X,$D$1)</f>
        <v>0</v>
      </c>
      <c r="E21" s="2">
        <f ca="1">COUNTIF(Data!X:X,$E$1)</f>
        <v>28</v>
      </c>
      <c r="F21" s="2">
        <f ca="1">COUNTIF(Data!X:X,$F$1)</f>
        <v>0</v>
      </c>
      <c r="G21" s="2">
        <f ca="1">COUNTIF(Data!X:X,$G$1)</f>
        <v>7</v>
      </c>
      <c r="H21" s="2">
        <f ca="1">COUNTIF(Data!X:X,$H$1)</f>
        <v>33</v>
      </c>
      <c r="I21" s="2">
        <f ca="1">COUNTIF(Data!X:X,$I$1)</f>
        <v>11</v>
      </c>
      <c r="J21" s="2">
        <f ca="1">COUNTIF(Data!X:X,$J$1)</f>
        <v>0</v>
      </c>
      <c r="K21" s="2">
        <f ca="1">COUNTIF(Data!X:X,$K$1)</f>
        <v>0</v>
      </c>
      <c r="L21" s="2">
        <f ca="1">COUNTIF(Data!X:X,$L$1)</f>
        <v>0</v>
      </c>
      <c r="M21" s="2">
        <f ca="1">COUNTIF(Data!X:X,$M$1)</f>
        <v>0</v>
      </c>
      <c r="N21">
        <f t="shared" si="1"/>
        <v>9</v>
      </c>
      <c r="P21" s="16">
        <f t="shared" si="4"/>
        <v>26</v>
      </c>
      <c r="Q21" s="27">
        <f t="shared" si="0"/>
        <v>24.299065420560748</v>
      </c>
      <c r="R21" s="22">
        <f t="shared" si="2"/>
        <v>39</v>
      </c>
      <c r="S21" s="32">
        <f t="shared" si="3"/>
        <v>36.44859813084112</v>
      </c>
    </row>
    <row r="22" spans="1:19">
      <c r="A22" s="8" t="s">
        <v>280</v>
      </c>
      <c r="B22" s="2">
        <f ca="1">COUNTIF(Data!Y:Y,$B$1)</f>
        <v>0</v>
      </c>
      <c r="C22" s="2">
        <f ca="1">COUNTIF(Data!Y:Y,$C$1)</f>
        <v>44</v>
      </c>
      <c r="D22" s="2">
        <f ca="1">COUNTIF(Data!Y:Y,$D$1)</f>
        <v>0</v>
      </c>
      <c r="E22" s="2">
        <f ca="1">COUNTIF(Data!Y:Y,$E$1)</f>
        <v>3</v>
      </c>
      <c r="F22" s="2">
        <f ca="1">COUNTIF(Data!Y:Y,$F$1)</f>
        <v>0</v>
      </c>
      <c r="G22" s="2">
        <f ca="1">COUNTIF(Data!Y:Y,$G$1)</f>
        <v>36</v>
      </c>
      <c r="H22" s="2">
        <f ca="1">COUNTIF(Data!Y:Y,$H$1)</f>
        <v>16</v>
      </c>
      <c r="I22" s="2">
        <f ca="1">COUNTIF(Data!Y:Y,$I$1)</f>
        <v>0</v>
      </c>
      <c r="J22" s="2">
        <f ca="1">COUNTIF(Data!Y:Y,$J$1)</f>
        <v>0</v>
      </c>
      <c r="K22" s="2">
        <f ca="1">COUNTIF(Data!Y:Y,$K$1)</f>
        <v>0</v>
      </c>
      <c r="L22" s="2">
        <f ca="1">COUNTIF(Data!Y:Y,$L$1)</f>
        <v>0</v>
      </c>
      <c r="M22" s="2">
        <f ca="1">COUNTIF(Data!Y:Y,$M$1)</f>
        <v>0</v>
      </c>
      <c r="N22">
        <f t="shared" si="1"/>
        <v>8</v>
      </c>
      <c r="P22" s="17">
        <f t="shared" si="4"/>
        <v>80</v>
      </c>
      <c r="Q22" s="26">
        <f t="shared" si="0"/>
        <v>74.766355140186917</v>
      </c>
      <c r="R22" s="21">
        <f t="shared" si="2"/>
        <v>3</v>
      </c>
      <c r="S22" s="31">
        <f t="shared" si="3"/>
        <v>2.8037383177570092</v>
      </c>
    </row>
    <row r="23" spans="1:19">
      <c r="A23" s="8" t="s">
        <v>281</v>
      </c>
      <c r="B23" s="2">
        <f ca="1">COUNTIF(Data!Z:Z,$B$1)</f>
        <v>0</v>
      </c>
      <c r="C23" s="2">
        <f ca="1">COUNTIF(Data!Z:Z,$C$1)</f>
        <v>50</v>
      </c>
      <c r="D23" s="2">
        <f ca="1">COUNTIF(Data!Z:Z,$D$1)</f>
        <v>0</v>
      </c>
      <c r="E23" s="2">
        <f ca="1">COUNTIF(Data!Z:Z,$E$1)</f>
        <v>7</v>
      </c>
      <c r="F23" s="2">
        <f ca="1">COUNTIF(Data!Z:Z,$F$1)</f>
        <v>0</v>
      </c>
      <c r="G23" s="2">
        <f ca="1">COUNTIF(Data!Z:Z,$G$1)</f>
        <v>39</v>
      </c>
      <c r="H23" s="2">
        <f ca="1">COUNTIF(Data!Z:Z,$H$1)</f>
        <v>3</v>
      </c>
      <c r="I23" s="2">
        <f ca="1">COUNTIF(Data!Z:Z,$I$1)</f>
        <v>2</v>
      </c>
      <c r="J23" s="2">
        <f ca="1">COUNTIF(Data!Z:Z,$J$1)</f>
        <v>0</v>
      </c>
      <c r="K23" s="2">
        <f ca="1">COUNTIF(Data!Z:Z,$K$1)</f>
        <v>0</v>
      </c>
      <c r="L23" s="2">
        <f ca="1">COUNTIF(Data!Z:Z,$L$1)</f>
        <v>0</v>
      </c>
      <c r="M23" s="2">
        <f ca="1">COUNTIF(Data!Z:Z,$M$1)</f>
        <v>0</v>
      </c>
      <c r="N23">
        <f t="shared" si="1"/>
        <v>6</v>
      </c>
      <c r="P23" s="17">
        <f t="shared" si="4"/>
        <v>89</v>
      </c>
      <c r="Q23" s="26">
        <f t="shared" si="0"/>
        <v>83.177570093457945</v>
      </c>
      <c r="R23" s="21">
        <f t="shared" si="2"/>
        <v>9</v>
      </c>
      <c r="S23" s="31">
        <f t="shared" si="3"/>
        <v>8.4112149532710276</v>
      </c>
    </row>
    <row r="24" spans="1:19">
      <c r="A24" s="8" t="s">
        <v>282</v>
      </c>
      <c r="B24" s="2">
        <f ca="1">COUNTIF(Data!AA:AA,$B$1)</f>
        <v>0</v>
      </c>
      <c r="C24" s="2">
        <f ca="1">COUNTIF(Data!AA:AA,$C$1)</f>
        <v>38</v>
      </c>
      <c r="D24" s="2">
        <f ca="1">COUNTIF(Data!AA:AA,$D$1)</f>
        <v>0</v>
      </c>
      <c r="E24" s="2">
        <f ca="1">COUNTIF(Data!AA:AA,$E$1)</f>
        <v>8</v>
      </c>
      <c r="F24" s="2">
        <f ca="1">COUNTIF(Data!AA:AA,$F$1)</f>
        <v>0</v>
      </c>
      <c r="G24" s="2">
        <f ca="1">COUNTIF(Data!AA:AA,$G$1)</f>
        <v>48</v>
      </c>
      <c r="H24" s="2">
        <f ca="1">COUNTIF(Data!AA:AA,$H$1)</f>
        <v>7</v>
      </c>
      <c r="I24" s="2">
        <f ca="1">COUNTIF(Data!AA:AA,$I$1)</f>
        <v>2</v>
      </c>
      <c r="J24" s="2">
        <f ca="1">COUNTIF(Data!AA:AA,$J$1)</f>
        <v>0</v>
      </c>
      <c r="K24" s="2">
        <f ca="1">COUNTIF(Data!AA:AA,$K$1)</f>
        <v>0</v>
      </c>
      <c r="L24" s="2">
        <f ca="1">COUNTIF(Data!AA:AA,$L$1)</f>
        <v>0</v>
      </c>
      <c r="M24" s="2">
        <f ca="1">COUNTIF(Data!AA:AA,$M$1)</f>
        <v>0</v>
      </c>
      <c r="N24">
        <f t="shared" si="1"/>
        <v>4</v>
      </c>
      <c r="P24" s="17">
        <f t="shared" si="4"/>
        <v>86</v>
      </c>
      <c r="Q24" s="26">
        <f t="shared" si="0"/>
        <v>80.373831775700936</v>
      </c>
      <c r="R24" s="21">
        <f t="shared" si="2"/>
        <v>10</v>
      </c>
      <c r="S24" s="31">
        <f t="shared" si="3"/>
        <v>9.3457943925233646</v>
      </c>
    </row>
    <row r="25" spans="1:19">
      <c r="A25" s="8" t="s">
        <v>283</v>
      </c>
      <c r="B25" s="2">
        <f ca="1">COUNTIF(Data!AB:AB,$B$1)</f>
        <v>0</v>
      </c>
      <c r="C25" s="2">
        <f ca="1">COUNTIF(Data!AB:AB,$C$1)</f>
        <v>33</v>
      </c>
      <c r="D25" s="2">
        <f ca="1">COUNTIF(Data!AB:AB,$D$1)</f>
        <v>0</v>
      </c>
      <c r="E25" s="2">
        <f ca="1">COUNTIF(Data!AB:AB,$E$1)</f>
        <v>8</v>
      </c>
      <c r="F25" s="2">
        <f ca="1">COUNTIF(Data!AB:AB,$F$1)</f>
        <v>0</v>
      </c>
      <c r="G25" s="2">
        <f ca="1">COUNTIF(Data!AG:AG,$G$1)</f>
        <v>25</v>
      </c>
      <c r="H25" s="2">
        <f ca="1">COUNTIF(Data!AI:AI,$H$1)</f>
        <v>30</v>
      </c>
      <c r="I25" s="2">
        <f ca="1">COUNTIF(Data!AK:AK,$I$1)</f>
        <v>1</v>
      </c>
      <c r="J25" s="2">
        <f ca="1">COUNTIF(Data!AJ:AJ,$J$1)</f>
        <v>0</v>
      </c>
      <c r="K25" s="2">
        <f ca="1">COUNTIF(Data!AK:AK,$K$1)</f>
        <v>0</v>
      </c>
      <c r="L25" s="2">
        <f ca="1">COUNTIF(Data!AL:AL,$L$1)</f>
        <v>0</v>
      </c>
      <c r="M25" s="2">
        <f ca="1">COUNTIF(Data!AM:AM,$M$1)</f>
        <v>0</v>
      </c>
      <c r="N25">
        <f t="shared" si="1"/>
        <v>10</v>
      </c>
      <c r="P25" s="17">
        <f t="shared" si="4"/>
        <v>58</v>
      </c>
      <c r="Q25" s="26">
        <f t="shared" si="0"/>
        <v>54.205607476635514</v>
      </c>
      <c r="R25" s="21">
        <f t="shared" si="2"/>
        <v>9</v>
      </c>
      <c r="S25" s="31">
        <f t="shared" si="3"/>
        <v>8.4112149532710276</v>
      </c>
    </row>
    <row r="26" spans="1:19">
      <c r="A26" s="7" t="s">
        <v>284</v>
      </c>
      <c r="B26" s="2">
        <f ca="1">COUNTIF(Data!AC:AC,$B$1)</f>
        <v>0</v>
      </c>
      <c r="C26" s="2">
        <f ca="1">COUNTIF(Data!AC:AC,$C$1)</f>
        <v>36</v>
      </c>
      <c r="D26" s="2">
        <f ca="1">COUNTIF(Data!AC:AC,$D$1)</f>
        <v>0</v>
      </c>
      <c r="E26" s="2">
        <f ca="1">COUNTIF(Data!AC:AC,$E$1)</f>
        <v>1</v>
      </c>
      <c r="F26" s="2">
        <f ca="1">COUNTIF(Data!AC:AC,$F$1)</f>
        <v>0</v>
      </c>
      <c r="G26" s="2">
        <f ca="1">COUNTIF(Data!AC:AC,$G$1)</f>
        <v>57</v>
      </c>
      <c r="H26" s="2">
        <f ca="1">COUNTIF(Data!AC:AC,$H$1)</f>
        <v>7</v>
      </c>
      <c r="I26" s="2">
        <f ca="1">COUNTIF(Data!AC:AC,$I$1)</f>
        <v>1</v>
      </c>
      <c r="J26" s="2">
        <f ca="1">COUNTIF(Data!AC:AC,$J$1)</f>
        <v>0</v>
      </c>
      <c r="K26" s="2">
        <f ca="1">COUNTIF(Data!AC:AC,$K$1)</f>
        <v>0</v>
      </c>
      <c r="L26" s="2">
        <f ca="1">COUNTIF(Data!AC:AC,$L$1)</f>
        <v>0</v>
      </c>
      <c r="M26" s="2">
        <f ca="1">COUNTIF(Data!AC:AC,$M$1)</f>
        <v>0</v>
      </c>
      <c r="N26">
        <f t="shared" si="1"/>
        <v>5</v>
      </c>
      <c r="P26" s="17">
        <f t="shared" si="4"/>
        <v>93</v>
      </c>
      <c r="Q26" s="26">
        <f t="shared" si="0"/>
        <v>86.915887850467286</v>
      </c>
      <c r="R26" s="21">
        <f t="shared" si="2"/>
        <v>2</v>
      </c>
      <c r="S26" s="31">
        <f t="shared" si="3"/>
        <v>1.8691588785046729</v>
      </c>
    </row>
    <row r="27" spans="1:19">
      <c r="A27" s="7" t="s">
        <v>285</v>
      </c>
      <c r="B27" s="2">
        <f ca="1">COUNTIF(Data!AD:AD,$B$1)</f>
        <v>0</v>
      </c>
      <c r="C27" s="2">
        <f ca="1">COUNTIF(Data!AD:AD,$C$1)</f>
        <v>50</v>
      </c>
      <c r="D27" s="2">
        <f ca="1">COUNTIF(Data!AD:AD,$D$1)</f>
        <v>0</v>
      </c>
      <c r="E27" s="2">
        <f ca="1">COUNTIF(Data!AD:AD,$E$1)</f>
        <v>10</v>
      </c>
      <c r="F27" s="2">
        <f ca="1">COUNTIF(Data!AD:AD,$F$1)</f>
        <v>0</v>
      </c>
      <c r="G27" s="2">
        <f ca="1">COUNTIF(Data!AD:AD,$G$1)</f>
        <v>14</v>
      </c>
      <c r="H27" s="2">
        <f ca="1">COUNTIF(Data!AD:AD,$H$1)</f>
        <v>18</v>
      </c>
      <c r="I27" s="2">
        <f ca="1">COUNTIF(Data!AD:AD,$I$1)</f>
        <v>7</v>
      </c>
      <c r="J27" s="2">
        <f ca="1">COUNTIF(Data!AD:AD,$J$1)</f>
        <v>0</v>
      </c>
      <c r="K27" s="2">
        <f ca="1">COUNTIF(Data!AD:AD,$K$1)</f>
        <v>0</v>
      </c>
      <c r="L27" s="2">
        <f ca="1">COUNTIF(Data!AD:AD,$L$1)</f>
        <v>0</v>
      </c>
      <c r="M27" s="2">
        <f ca="1">COUNTIF(Data!AD:AD,$M$1)</f>
        <v>0</v>
      </c>
      <c r="N27">
        <f t="shared" si="1"/>
        <v>8</v>
      </c>
      <c r="P27" s="17">
        <f t="shared" si="4"/>
        <v>64</v>
      </c>
      <c r="Q27" s="26">
        <f t="shared" si="0"/>
        <v>59.813084112149532</v>
      </c>
      <c r="R27" s="21">
        <f t="shared" si="2"/>
        <v>17</v>
      </c>
      <c r="S27" s="31">
        <f t="shared" si="3"/>
        <v>15.88785046728972</v>
      </c>
    </row>
    <row r="28" spans="1:19">
      <c r="A28" s="7" t="s">
        <v>286</v>
      </c>
      <c r="B28" s="2">
        <f ca="1">COUNTIF(Data!AE:AE,$B$1)</f>
        <v>0</v>
      </c>
      <c r="C28" s="2">
        <f ca="1">COUNTIF(Data!AE:AE,$C$1)</f>
        <v>50</v>
      </c>
      <c r="D28" s="2">
        <f ca="1">COUNTIF(Data!AE:AE,$D$1)</f>
        <v>0</v>
      </c>
      <c r="E28" s="2">
        <f ca="1">COUNTIF(Data!AE:AE,$E$1)</f>
        <v>15</v>
      </c>
      <c r="F28" s="2">
        <f ca="1">COUNTIF(Data!AE:AE,$F$1)</f>
        <v>0</v>
      </c>
      <c r="G28" s="2">
        <f ca="1">COUNTIF(Data!AE:AE,$G$1)</f>
        <v>14</v>
      </c>
      <c r="H28" s="2">
        <f ca="1">COUNTIF(Data!AE:AE,$H$1)</f>
        <v>20</v>
      </c>
      <c r="I28" s="2">
        <f ca="1">COUNTIF(Data!AE:AE,$I$1)</f>
        <v>1</v>
      </c>
      <c r="J28" s="2">
        <f ca="1">COUNTIF(Data!AE:AE,$J$1)</f>
        <v>0</v>
      </c>
      <c r="K28" s="2">
        <f ca="1">COUNTIF(Data!AE:AE,$K$1)</f>
        <v>0</v>
      </c>
      <c r="L28" s="2">
        <f ca="1">COUNTIF(Data!AE:AE,$L$1)</f>
        <v>0</v>
      </c>
      <c r="M28" s="2">
        <f ca="1">COUNTIF(Data!AE:AE,$M$1)</f>
        <v>0</v>
      </c>
      <c r="N28">
        <f t="shared" si="1"/>
        <v>7</v>
      </c>
      <c r="P28" s="17">
        <f t="shared" si="4"/>
        <v>64</v>
      </c>
      <c r="Q28" s="26">
        <f t="shared" si="0"/>
        <v>59.813084112149532</v>
      </c>
      <c r="R28" s="21">
        <f t="shared" si="2"/>
        <v>16</v>
      </c>
      <c r="S28" s="31">
        <f t="shared" si="3"/>
        <v>14.953271028037383</v>
      </c>
    </row>
    <row r="29" spans="1:19">
      <c r="A29" s="7" t="s">
        <v>287</v>
      </c>
      <c r="B29" s="2">
        <f ca="1">COUNTIF(Data!AF:AF,$B$1)</f>
        <v>0</v>
      </c>
      <c r="C29" s="2">
        <f ca="1">COUNTIF(Data!AF:AF,$C$1)</f>
        <v>15</v>
      </c>
      <c r="D29" s="2">
        <f ca="1">COUNTIF(Data!AF:AF,$D$1)</f>
        <v>0</v>
      </c>
      <c r="E29" s="2">
        <f ca="1">COUNTIF(Data!AF:AF,$E$1)</f>
        <v>17</v>
      </c>
      <c r="F29" s="2">
        <f ca="1">COUNTIF(Data!AF:AF,$F$1)</f>
        <v>0</v>
      </c>
      <c r="G29" s="2">
        <f ca="1">COUNTIF(Data!AF:AF,$G$1)</f>
        <v>4</v>
      </c>
      <c r="H29" s="2">
        <f ca="1">COUNTIF(Data!AF:AF,$H$1)</f>
        <v>54</v>
      </c>
      <c r="I29" s="2">
        <f ca="1">COUNTIF(Data!AF:AF,$I$1)</f>
        <v>5</v>
      </c>
      <c r="J29" s="2">
        <f ca="1">COUNTIF(Data!AF:AF,$J$1)</f>
        <v>0</v>
      </c>
      <c r="K29" s="2">
        <f ca="1">COUNTIF(Data!AF:AF,$K$1)</f>
        <v>0</v>
      </c>
      <c r="L29" s="2">
        <f ca="1">COUNTIF(Data!AF:AF,$L$1)</f>
        <v>0</v>
      </c>
      <c r="M29" s="2">
        <f ca="1">COUNTIF(Data!AF:AF,$M$1)</f>
        <v>0</v>
      </c>
      <c r="N29">
        <f t="shared" si="1"/>
        <v>12</v>
      </c>
      <c r="P29" s="17">
        <f t="shared" si="4"/>
        <v>19</v>
      </c>
      <c r="Q29" s="26">
        <f t="shared" si="0"/>
        <v>17.757009345794394</v>
      </c>
      <c r="R29" s="21">
        <f>E29+F29+I29</f>
        <v>22</v>
      </c>
      <c r="S29" s="31">
        <f t="shared" si="3"/>
        <v>20.560747663551403</v>
      </c>
    </row>
    <row r="30" spans="1:19">
      <c r="A30" s="7" t="s">
        <v>288</v>
      </c>
      <c r="B30" s="2">
        <f ca="1">COUNTIF(Data!AG:AG,$B$1)</f>
        <v>0</v>
      </c>
      <c r="C30" s="2">
        <f ca="1">COUNTIF(Data!AG:AG,$C$1)</f>
        <v>61</v>
      </c>
      <c r="D30" s="2">
        <f ca="1">COUNTIF(Data!AG:AG,$D$1)</f>
        <v>0</v>
      </c>
      <c r="E30" s="2">
        <f ca="1">COUNTIF(Data!AG:AG,$E$1)</f>
        <v>6</v>
      </c>
      <c r="F30" s="2">
        <f ca="1">COUNTIF(Data!AG:AG,$F$1)</f>
        <v>0</v>
      </c>
      <c r="G30" s="2">
        <f ca="1">COUNTIF(Data!AG:AG,$G$1)</f>
        <v>25</v>
      </c>
      <c r="H30" s="2">
        <f ca="1">COUNTIF(Data!AG:AG,$H$1)</f>
        <v>7</v>
      </c>
      <c r="I30" s="2">
        <f ca="1">COUNTIF(Data!AG:AG,$I$1)</f>
        <v>3</v>
      </c>
      <c r="J30" s="2">
        <f ca="1">COUNTIF(Data!AG:AG,$J$1)</f>
        <v>0</v>
      </c>
      <c r="K30" s="2">
        <f ca="1">COUNTIF(Data!AG:AG,$K$1)</f>
        <v>0</v>
      </c>
      <c r="L30" s="2">
        <f ca="1">COUNTIF(Data!AG:AG,$L$1)</f>
        <v>0</v>
      </c>
      <c r="M30" s="2">
        <f ca="1">COUNTIF(Data!AG:AG,$M$1)</f>
        <v>0</v>
      </c>
      <c r="N30">
        <f t="shared" si="1"/>
        <v>5</v>
      </c>
      <c r="P30" s="17">
        <f t="shared" si="4"/>
        <v>86</v>
      </c>
      <c r="Q30" s="26">
        <f t="shared" si="0"/>
        <v>80.373831775700936</v>
      </c>
      <c r="R30" s="21">
        <f t="shared" si="2"/>
        <v>9</v>
      </c>
      <c r="S30" s="31">
        <f t="shared" si="3"/>
        <v>8.4112149532710276</v>
      </c>
    </row>
    <row r="31" spans="1:19">
      <c r="A31" s="7" t="s">
        <v>289</v>
      </c>
      <c r="B31" s="2">
        <f ca="1">COUNTIF(Data!AH:AH,$B$1)</f>
        <v>0</v>
      </c>
      <c r="C31" s="2">
        <f ca="1">COUNTIF(Data!AH:AH,$C$1)</f>
        <v>44</v>
      </c>
      <c r="D31" s="2">
        <f ca="1">COUNTIF(Data!AH:AH,$D$1)</f>
        <v>0</v>
      </c>
      <c r="E31" s="2">
        <f ca="1">COUNTIF(Data!AH:AH,$E$1)</f>
        <v>19</v>
      </c>
      <c r="F31" s="2">
        <f ca="1">COUNTIF(Data!AH:AH,$F$1)</f>
        <v>0</v>
      </c>
      <c r="G31" s="2">
        <f ca="1">COUNTIF(Data!AH:AH,$G$1)</f>
        <v>13</v>
      </c>
      <c r="H31" s="2">
        <f ca="1">COUNTIF(Data!AH:AH,$H$1)</f>
        <v>17</v>
      </c>
      <c r="I31" s="2">
        <f ca="1">COUNTIF(Data!AH:AH,$I$1)</f>
        <v>4</v>
      </c>
      <c r="J31" s="2">
        <f ca="1">COUNTIF(Data!AH:AH,$J$1)</f>
        <v>0</v>
      </c>
      <c r="K31" s="2">
        <f ca="1">COUNTIF(Data!AH:AH,$K$1)</f>
        <v>0</v>
      </c>
      <c r="L31" s="2">
        <f ca="1">COUNTIF(Data!AH:AH,$L$1)</f>
        <v>0</v>
      </c>
      <c r="M31" s="2">
        <f ca="1">COUNTIF(Data!AH:AH,$M$1)</f>
        <v>0</v>
      </c>
      <c r="N31">
        <f t="shared" si="1"/>
        <v>10</v>
      </c>
      <c r="P31" s="17">
        <f t="shared" si="4"/>
        <v>57</v>
      </c>
      <c r="Q31" s="26">
        <f t="shared" si="0"/>
        <v>53.271028037383175</v>
      </c>
      <c r="R31" s="21">
        <f t="shared" si="2"/>
        <v>23</v>
      </c>
      <c r="S31" s="31">
        <f t="shared" si="3"/>
        <v>21.495327102803738</v>
      </c>
    </row>
    <row r="32" spans="1:19">
      <c r="A32" s="7" t="s">
        <v>290</v>
      </c>
      <c r="B32" s="2">
        <f ca="1">COUNTIF(Data!AI:AI,$B$1)</f>
        <v>0</v>
      </c>
      <c r="C32" s="2">
        <f ca="1">COUNTIF(Data!AI:AI,$C$1)</f>
        <v>30</v>
      </c>
      <c r="D32" s="2">
        <f ca="1">COUNTIF(Data!AI:AI,$D$1)</f>
        <v>0</v>
      </c>
      <c r="E32" s="2">
        <f ca="1">COUNTIF(Data!AI:AI,$E$1)</f>
        <v>2</v>
      </c>
      <c r="F32" s="2">
        <f ca="1">COUNTIF(Data!AI:AI,$F$1)</f>
        <v>0</v>
      </c>
      <c r="G32" s="2">
        <f ca="1">COUNTIF(Data!AI:AI,$G$1)</f>
        <v>33</v>
      </c>
      <c r="H32" s="2">
        <f ca="1">COUNTIF(Data!AI:AI,$H$1)</f>
        <v>30</v>
      </c>
      <c r="I32" s="2">
        <f ca="1">COUNTIF(Data!AI:AI,$I$1)</f>
        <v>1</v>
      </c>
      <c r="J32" s="2">
        <f ca="1">COUNTIF(Data!AI:AI,$J$1)</f>
        <v>0</v>
      </c>
      <c r="K32" s="2">
        <f ca="1">COUNTIF(Data!AI:AI,$K$1)</f>
        <v>0</v>
      </c>
      <c r="L32" s="2">
        <f ca="1">COUNTIF(Data!AI:AI,$L$1)</f>
        <v>0</v>
      </c>
      <c r="M32" s="2">
        <f ca="1">COUNTIF(Data!AI:AI,$M$1)</f>
        <v>0</v>
      </c>
      <c r="N32">
        <f t="shared" si="1"/>
        <v>11</v>
      </c>
      <c r="P32" s="17">
        <f t="shared" si="4"/>
        <v>63</v>
      </c>
      <c r="Q32" s="26">
        <f t="shared" si="0"/>
        <v>58.878504672897193</v>
      </c>
      <c r="R32" s="21">
        <f t="shared" si="2"/>
        <v>3</v>
      </c>
      <c r="S32" s="31">
        <f t="shared" si="3"/>
        <v>2.8037383177570092</v>
      </c>
    </row>
    <row r="33" spans="1:19">
      <c r="A33" s="7" t="s">
        <v>291</v>
      </c>
      <c r="B33" s="2">
        <f ca="1">COUNTIF(Data!AJ:AJ,$B$1)</f>
        <v>0</v>
      </c>
      <c r="C33" s="2">
        <f ca="1">COUNTIF(Data!AJ:AJ,$C$1)</f>
        <v>30</v>
      </c>
      <c r="D33" s="2">
        <f ca="1">COUNTIF(Data!AJ:AJ,$D$1)</f>
        <v>0</v>
      </c>
      <c r="E33" s="2">
        <f ca="1">COUNTIF(Data!AJ:AJ,$E$1)</f>
        <v>5</v>
      </c>
      <c r="F33" s="2">
        <f ca="1">COUNTIF(Data!AJ:AJ,$F$1)</f>
        <v>0</v>
      </c>
      <c r="G33" s="2">
        <f ca="1">COUNTIF(Data!AJ:AJ,$G$1)</f>
        <v>48</v>
      </c>
      <c r="H33" s="2">
        <f ca="1">COUNTIF(Data!AJ:AJ,$H$1)</f>
        <v>13</v>
      </c>
      <c r="I33" s="2">
        <f ca="1">COUNTIF(Data!AJ:AJ,$I$1)</f>
        <v>2</v>
      </c>
      <c r="J33" s="2">
        <f ca="1">COUNTIF(Data!AJ:AJ,$J$1)</f>
        <v>0</v>
      </c>
      <c r="K33" s="2">
        <f ca="1">COUNTIF(Data!AJ:AJ,$K$1)</f>
        <v>0</v>
      </c>
      <c r="L33" s="2">
        <f ca="1">COUNTIF(Data!AJ:AJ,$L$1)</f>
        <v>0</v>
      </c>
      <c r="M33" s="2">
        <f ca="1">COUNTIF(Data!AJ:AJ,$M$1)</f>
        <v>0</v>
      </c>
      <c r="N33">
        <f t="shared" si="1"/>
        <v>9</v>
      </c>
      <c r="P33" s="17">
        <f t="shared" si="4"/>
        <v>78</v>
      </c>
      <c r="Q33" s="26">
        <f t="shared" si="0"/>
        <v>72.89719626168224</v>
      </c>
      <c r="R33" s="21">
        <f t="shared" si="2"/>
        <v>7</v>
      </c>
      <c r="S33" s="31">
        <f t="shared" si="3"/>
        <v>6.5420560747663554</v>
      </c>
    </row>
    <row r="34" spans="1:19">
      <c r="A34" s="7" t="s">
        <v>292</v>
      </c>
      <c r="B34" s="2">
        <f ca="1">COUNTIF(Data!AK:AK,$B$1)</f>
        <v>0</v>
      </c>
      <c r="C34" s="2">
        <f ca="1">COUNTIF(Data!AK:AK,$C$1)</f>
        <v>33</v>
      </c>
      <c r="D34" s="2">
        <f ca="1">COUNTIF(Data!AK:AK,$D$1)</f>
        <v>0</v>
      </c>
      <c r="E34" s="2">
        <f ca="1">COUNTIF(Data!AK:AK,$E$1)</f>
        <v>5</v>
      </c>
      <c r="F34" s="2">
        <f ca="1">COUNTIF(Data!AK:AK,$F$1)</f>
        <v>0</v>
      </c>
      <c r="G34" s="2">
        <f ca="1">COUNTIF(Data!AK:AK,$G$1)</f>
        <v>54</v>
      </c>
      <c r="H34" s="2">
        <f ca="1">COUNTIF(Data!AK:AK,$H$1)</f>
        <v>9</v>
      </c>
      <c r="I34" s="2">
        <f ca="1">COUNTIF(Data!AK:AK,$I$1)</f>
        <v>1</v>
      </c>
      <c r="J34" s="2">
        <f ca="1">COUNTIF(Data!AK:AK,$J$1)</f>
        <v>0</v>
      </c>
      <c r="K34" s="2">
        <f ca="1">COUNTIF(Data!AK:AK,$K$1)</f>
        <v>0</v>
      </c>
      <c r="L34" s="2">
        <f ca="1">COUNTIF(Data!AK:AK,$L$1)</f>
        <v>0</v>
      </c>
      <c r="M34" s="2">
        <f ca="1">COUNTIF(Data!AK:AK,$M$1)</f>
        <v>0</v>
      </c>
      <c r="N34">
        <f t="shared" si="1"/>
        <v>5</v>
      </c>
      <c r="P34" s="17">
        <f t="shared" si="4"/>
        <v>87</v>
      </c>
      <c r="Q34" s="26">
        <f t="shared" si="0"/>
        <v>81.308411214953267</v>
      </c>
      <c r="R34" s="21">
        <f t="shared" si="2"/>
        <v>6</v>
      </c>
      <c r="S34" s="31">
        <f t="shared" si="3"/>
        <v>5.6074766355140184</v>
      </c>
    </row>
    <row r="35" spans="1:19">
      <c r="A35" s="7" t="s">
        <v>293</v>
      </c>
      <c r="B35" s="2">
        <f ca="1">COUNTIF(Data!AL:AL,$B$1)</f>
        <v>0</v>
      </c>
      <c r="C35" s="2">
        <f ca="1">COUNTIF(Data!AL:AL,$C$1)</f>
        <v>23</v>
      </c>
      <c r="D35" s="2">
        <f ca="1">COUNTIF(Data!AL:AL,$D$1)</f>
        <v>0</v>
      </c>
      <c r="E35" s="2">
        <f ca="1">COUNTIF(Data!AL:AL,$E$1)</f>
        <v>4</v>
      </c>
      <c r="F35" s="2">
        <f ca="1">COUNTIF(Data!AL:AL,$F$1)</f>
        <v>0</v>
      </c>
      <c r="G35" s="2">
        <f ca="1">COUNTIF(Data!AL:AL,$G$1)</f>
        <v>54</v>
      </c>
      <c r="H35" s="2">
        <f ca="1">COUNTIF(Data!AL:AL,$H$1)</f>
        <v>16</v>
      </c>
      <c r="I35" s="2">
        <f ca="1">COUNTIF(Data!AL:AL,$I$1)</f>
        <v>1</v>
      </c>
      <c r="J35" s="2">
        <f ca="1">COUNTIF(Data!AL:AL,$J$1)</f>
        <v>0</v>
      </c>
      <c r="K35" s="2">
        <f ca="1">COUNTIF(Data!AL:AL,$K$1)</f>
        <v>0</v>
      </c>
      <c r="L35" s="2">
        <f ca="1">COUNTIF(Data!AL:AL,$L$1)</f>
        <v>0</v>
      </c>
      <c r="M35" s="2">
        <f ca="1">COUNTIF(Data!AL:AL,$M$1)</f>
        <v>0</v>
      </c>
      <c r="N35">
        <f t="shared" si="1"/>
        <v>9</v>
      </c>
      <c r="P35" s="17">
        <f t="shared" si="4"/>
        <v>77</v>
      </c>
      <c r="Q35" s="26">
        <f t="shared" si="0"/>
        <v>71.962616822429908</v>
      </c>
      <c r="R35" s="21">
        <f t="shared" si="2"/>
        <v>5</v>
      </c>
      <c r="S35" s="31">
        <f t="shared" si="3"/>
        <v>4.6728971962616823</v>
      </c>
    </row>
    <row r="36" spans="1:19" ht="13.5" thickBot="1">
      <c r="A36" s="7" t="s">
        <v>294</v>
      </c>
      <c r="B36" s="2">
        <f ca="1">COUNTIF(Data!AM:AM,$B$1)</f>
        <v>0</v>
      </c>
      <c r="C36" s="2">
        <f ca="1">COUNTIF(Data!AM:AM,$C$1)</f>
        <v>45</v>
      </c>
      <c r="D36" s="2">
        <f ca="1">COUNTIF(Data!AM:AM,$D$1)</f>
        <v>0</v>
      </c>
      <c r="E36" s="2">
        <f ca="1">COUNTIF(Data!AM:AM,$E$1)</f>
        <v>13</v>
      </c>
      <c r="F36" s="2">
        <f ca="1">COUNTIF(Data!AM:AM,$F$1)</f>
        <v>0</v>
      </c>
      <c r="G36" s="2">
        <f ca="1">COUNTIF(Data!AM:AM,$G$1)</f>
        <v>21</v>
      </c>
      <c r="H36" s="2">
        <f ca="1">COUNTIF(Data!AM:AM,$H$1)</f>
        <v>16</v>
      </c>
      <c r="I36" s="2">
        <f ca="1">COUNTIF(Data!AM:AM,$I$1)</f>
        <v>5</v>
      </c>
      <c r="J36" s="2">
        <f ca="1">COUNTIF(Data!AM:AM,$J$1)</f>
        <v>0</v>
      </c>
      <c r="K36" s="2">
        <f ca="1">COUNTIF(Data!AM:AM,$K$1)</f>
        <v>0</v>
      </c>
      <c r="L36" s="2">
        <f ca="1">COUNTIF(Data!AM:AM,$L$1)</f>
        <v>0</v>
      </c>
      <c r="M36" s="2">
        <f ca="1">COUNTIF(Data!AM:AM,$M$1)</f>
        <v>0</v>
      </c>
      <c r="N36">
        <f t="shared" si="1"/>
        <v>7</v>
      </c>
      <c r="P36" s="18">
        <f t="shared" si="4"/>
        <v>66</v>
      </c>
      <c r="Q36" s="29">
        <f t="shared" si="0"/>
        <v>61.682242990654203</v>
      </c>
      <c r="R36" s="23">
        <f t="shared" si="2"/>
        <v>18</v>
      </c>
      <c r="S36" s="34">
        <f t="shared" si="3"/>
        <v>16.822429906542055</v>
      </c>
    </row>
    <row r="37" spans="1:19">
      <c r="A37" s="7" t="s">
        <v>295</v>
      </c>
      <c r="B37" s="2">
        <f ca="1">COUNTIF(Data!AN:AN,$B$1)</f>
        <v>0</v>
      </c>
      <c r="C37" s="2">
        <f ca="1">COUNTIF(Data!AN:AN,$C$1)</f>
        <v>0</v>
      </c>
      <c r="D37" s="2">
        <f ca="1">COUNTIF(Data!AN:AN,$D$1)</f>
        <v>44</v>
      </c>
      <c r="E37" s="2">
        <f ca="1">COUNTIF(Data!AN:AN,$E$1)</f>
        <v>0</v>
      </c>
      <c r="F37" s="2">
        <f ca="1">COUNTIF(Data!AN:AN,$F$1)</f>
        <v>0</v>
      </c>
      <c r="G37" s="2">
        <f ca="1">COUNTIF(Data!AN:AN,$G$1)</f>
        <v>0</v>
      </c>
      <c r="H37" s="2">
        <f ca="1">COUNTIF(Data!AN:AN,$H$1)</f>
        <v>0</v>
      </c>
      <c r="I37" s="2">
        <f ca="1">COUNTIF(Data!AN:AN,$I$1)</f>
        <v>0</v>
      </c>
      <c r="J37" s="2">
        <f ca="1">COUNTIF(Data!AN:AN,$J$1)</f>
        <v>16</v>
      </c>
      <c r="K37" s="2">
        <f ca="1">COUNTIF(Data!AN:AN,$K$1)</f>
        <v>21</v>
      </c>
      <c r="L37" s="2">
        <f ca="1">COUNTIF(Data!AN:AN,$L$1)</f>
        <v>7</v>
      </c>
      <c r="M37" s="2">
        <f ca="1">COUNTIF(Data!AN:AN,$M$1)</f>
        <v>3</v>
      </c>
      <c r="N37">
        <f t="shared" si="1"/>
        <v>16</v>
      </c>
      <c r="P37" s="19">
        <f>J37</f>
        <v>16</v>
      </c>
      <c r="Q37" s="25">
        <f t="shared" si="0"/>
        <v>14.953271028037383</v>
      </c>
      <c r="R37" s="20">
        <f>L37+M37</f>
        <v>10</v>
      </c>
      <c r="S37" s="30">
        <f t="shared" si="3"/>
        <v>9.3457943925233646</v>
      </c>
    </row>
    <row r="38" spans="1:19">
      <c r="A38" s="7" t="s">
        <v>296</v>
      </c>
      <c r="B38" s="2">
        <f ca="1">COUNTIF(Data!AO:AO,$B$1)</f>
        <v>0</v>
      </c>
      <c r="C38" s="2">
        <f ca="1">COUNTIF(Data!AO:AO,$C$1)</f>
        <v>0</v>
      </c>
      <c r="D38" s="2">
        <f ca="1">COUNTIF(Data!AO:AO,$D$1)</f>
        <v>42</v>
      </c>
      <c r="E38" s="2">
        <f ca="1">COUNTIF(Data!AO:AO,$E$1)</f>
        <v>0</v>
      </c>
      <c r="F38" s="2">
        <f ca="1">COUNTIF(Data!AO:AO,$F$1)</f>
        <v>0</v>
      </c>
      <c r="G38" s="2">
        <f ca="1">COUNTIF(Data!AO:AO,$G$1)</f>
        <v>0</v>
      </c>
      <c r="H38" s="2">
        <f ca="1">COUNTIF(Data!AO:AO,$H$1)</f>
        <v>0</v>
      </c>
      <c r="I38" s="2">
        <f ca="1">COUNTIF(Data!AO:AO,$I$1)</f>
        <v>0</v>
      </c>
      <c r="J38" s="2">
        <f ca="1">COUNTIF(Data!AO:AO,$J$1)</f>
        <v>17</v>
      </c>
      <c r="K38" s="2">
        <f ca="1">COUNTIF(Data!AO:AO,$K$1)</f>
        <v>21</v>
      </c>
      <c r="L38" s="2">
        <f ca="1">COUNTIF(Data!AO:AO,$L$1)</f>
        <v>12</v>
      </c>
      <c r="M38" s="2">
        <f ca="1">COUNTIF(Data!AO:AO,$M$1)</f>
        <v>2</v>
      </c>
      <c r="N38">
        <f t="shared" si="1"/>
        <v>13</v>
      </c>
      <c r="P38" s="17">
        <f t="shared" ref="P38:P51" si="5">J38</f>
        <v>17</v>
      </c>
      <c r="Q38" s="26">
        <f t="shared" si="0"/>
        <v>15.88785046728972</v>
      </c>
      <c r="R38" s="21">
        <f t="shared" ref="R38:R51" si="6">L38+M38</f>
        <v>14</v>
      </c>
      <c r="S38" s="31">
        <f t="shared" si="3"/>
        <v>13.084112149532711</v>
      </c>
    </row>
    <row r="39" spans="1:19">
      <c r="A39" s="8" t="s">
        <v>297</v>
      </c>
      <c r="B39" s="2">
        <f ca="1">COUNTIF(Data!AP:AP,$B$1)</f>
        <v>0</v>
      </c>
      <c r="C39" s="2">
        <f ca="1">COUNTIF(Data!AP:AP,$C$1)</f>
        <v>0</v>
      </c>
      <c r="D39" s="2">
        <f ca="1">COUNTIF(Data!AP:AP,$D$1)</f>
        <v>28</v>
      </c>
      <c r="E39" s="2">
        <f ca="1">COUNTIF(Data!AP:AP,$E$1)</f>
        <v>0</v>
      </c>
      <c r="F39" s="2">
        <f ca="1">COUNTIF(Data!AP:AP,$F$1)</f>
        <v>0</v>
      </c>
      <c r="G39" s="2">
        <f ca="1">COUNTIF(Data!AP:AP,$G$1)</f>
        <v>0</v>
      </c>
      <c r="H39" s="2">
        <f ca="1">COUNTIF(Data!AP:AP,$H$1)</f>
        <v>0</v>
      </c>
      <c r="I39" s="2">
        <f ca="1">COUNTIF(Data!AP:AP,$I$1)</f>
        <v>0</v>
      </c>
      <c r="J39" s="2">
        <f ca="1">COUNTIF(Data!AP:AP,$J$1)</f>
        <v>14</v>
      </c>
      <c r="K39" s="2">
        <f ca="1">COUNTIF(Data!AP:AP,$K$1)</f>
        <v>41</v>
      </c>
      <c r="L39" s="2">
        <f ca="1">COUNTIF(Data!AP:AP,$L$1)</f>
        <v>12</v>
      </c>
      <c r="M39" s="2">
        <f ca="1">COUNTIF(Data!AP:AP,$M$1)</f>
        <v>1</v>
      </c>
      <c r="N39">
        <f t="shared" si="1"/>
        <v>11</v>
      </c>
      <c r="P39" s="35">
        <f t="shared" si="5"/>
        <v>14</v>
      </c>
      <c r="Q39" s="36">
        <f t="shared" si="0"/>
        <v>13.084112149532711</v>
      </c>
      <c r="R39" s="21">
        <f t="shared" si="6"/>
        <v>13</v>
      </c>
      <c r="S39" s="31">
        <f t="shared" si="3"/>
        <v>12.149532710280374</v>
      </c>
    </row>
    <row r="40" spans="1:19">
      <c r="A40" s="8" t="s">
        <v>298</v>
      </c>
      <c r="B40" s="2">
        <f ca="1">COUNTIF(Data!AQ:AQ,$B$1)</f>
        <v>0</v>
      </c>
      <c r="C40" s="2">
        <f ca="1">COUNTIF(Data!AQ:AQ,$C$1)</f>
        <v>0</v>
      </c>
      <c r="D40" s="2">
        <f ca="1">COUNTIF(Data!AQ:AQ,$D$1)</f>
        <v>12</v>
      </c>
      <c r="E40" s="2">
        <f ca="1">COUNTIF(Data!AQ:AQ,$E$1)</f>
        <v>0</v>
      </c>
      <c r="F40" s="2">
        <f ca="1">COUNTIF(Data!AQ:AQ,$F$1)</f>
        <v>0</v>
      </c>
      <c r="G40" s="2">
        <f ca="1">COUNTIF(Data!AQ:AQ,$G$1)</f>
        <v>0</v>
      </c>
      <c r="H40" s="2">
        <f ca="1">COUNTIF(Data!AQ:AQ,$H$1)</f>
        <v>0</v>
      </c>
      <c r="I40" s="2">
        <f ca="1">COUNTIF(Data!AQ:AQ,$I$1)</f>
        <v>0</v>
      </c>
      <c r="J40" s="2">
        <f ca="1">COUNTIF(Data!AQ:AQ,$J$1)</f>
        <v>40</v>
      </c>
      <c r="K40" s="2">
        <f ca="1">COUNTIF(Data!AQ:AQ,$K$1)</f>
        <v>31</v>
      </c>
      <c r="L40" s="2">
        <f ca="1">COUNTIF(Data!AQ:AQ,$L$1)</f>
        <v>9</v>
      </c>
      <c r="M40" s="2">
        <f ca="1">COUNTIF(Data!AQ:AQ,$M$1)</f>
        <v>3</v>
      </c>
      <c r="N40">
        <f t="shared" si="1"/>
        <v>12</v>
      </c>
      <c r="P40" s="40">
        <f t="shared" si="5"/>
        <v>40</v>
      </c>
      <c r="Q40" s="41">
        <f t="shared" si="0"/>
        <v>37.383177570093459</v>
      </c>
      <c r="R40" s="21">
        <f t="shared" si="6"/>
        <v>12</v>
      </c>
      <c r="S40" s="31">
        <f t="shared" si="3"/>
        <v>11.214953271028037</v>
      </c>
    </row>
    <row r="41" spans="1:19">
      <c r="A41" s="7" t="s">
        <v>299</v>
      </c>
      <c r="B41" s="2">
        <f ca="1">COUNTIF(Data!AR:AR,$B$1)</f>
        <v>0</v>
      </c>
      <c r="C41" s="2">
        <f ca="1">COUNTIF(Data!AR:AR,$C$1)</f>
        <v>0</v>
      </c>
      <c r="D41" s="2">
        <f ca="1">COUNTIF(Data!AR:AR,$D$1)</f>
        <v>22</v>
      </c>
      <c r="E41" s="2">
        <f ca="1">COUNTIF(Data!AR:AR,$E$1)</f>
        <v>0</v>
      </c>
      <c r="F41" s="2">
        <f ca="1">COUNTIF(Data!AR:AR,$F$1)</f>
        <v>0</v>
      </c>
      <c r="G41" s="2">
        <f ca="1">COUNTIF(Data!AR:AR,$G$1)</f>
        <v>0</v>
      </c>
      <c r="H41" s="2">
        <f ca="1">COUNTIF(Data!AR:AR,$H$1)</f>
        <v>0</v>
      </c>
      <c r="I41" s="2">
        <f ca="1">COUNTIF(Data!AR:AR,$I$1)</f>
        <v>0</v>
      </c>
      <c r="J41" s="2">
        <f ca="1">COUNTIF(Data!AR:AR,$J$1)</f>
        <v>21</v>
      </c>
      <c r="K41" s="2">
        <f ca="1">COUNTIF(Data!AR:AR,$K$1)</f>
        <v>29</v>
      </c>
      <c r="L41" s="2">
        <f ca="1">COUNTIF(Data!AR:AR,$L$1)</f>
        <v>18</v>
      </c>
      <c r="M41" s="2">
        <f ca="1">COUNTIF(Data!AR:AR,$M$1)</f>
        <v>8</v>
      </c>
      <c r="N41">
        <f t="shared" si="1"/>
        <v>9</v>
      </c>
      <c r="P41" s="17">
        <f t="shared" si="5"/>
        <v>21</v>
      </c>
      <c r="Q41" s="26">
        <f t="shared" si="0"/>
        <v>19.626168224299064</v>
      </c>
      <c r="R41" s="21">
        <f t="shared" si="6"/>
        <v>26</v>
      </c>
      <c r="S41" s="31">
        <f t="shared" si="3"/>
        <v>24.299065420560748</v>
      </c>
    </row>
    <row r="42" spans="1:19">
      <c r="A42" s="7" t="s">
        <v>300</v>
      </c>
      <c r="B42" s="2">
        <f ca="1">COUNTIF(Data!AS:AS,$B$1)</f>
        <v>0</v>
      </c>
      <c r="C42" s="2">
        <f ca="1">COUNTIF(Data!AS:AS,$C$1)</f>
        <v>0</v>
      </c>
      <c r="D42" s="2">
        <f ca="1">COUNTIF(Data!AS:AS,$D$1)</f>
        <v>28</v>
      </c>
      <c r="E42" s="2">
        <f ca="1">COUNTIF(Data!AS:AS,$E$1)</f>
        <v>0</v>
      </c>
      <c r="F42" s="2">
        <f ca="1">COUNTIF(Data!AS:AS,$F$1)</f>
        <v>0</v>
      </c>
      <c r="G42" s="2">
        <f ca="1">COUNTIF(Data!AS:AS,$G$1)</f>
        <v>0</v>
      </c>
      <c r="H42" s="2">
        <f ca="1">COUNTIF(Data!AS:AS,$H$1)</f>
        <v>0</v>
      </c>
      <c r="I42" s="2">
        <f ca="1">COUNTIF(Data!AS:AS,$I$1)</f>
        <v>0</v>
      </c>
      <c r="J42" s="2">
        <f ca="1">COUNTIF(Data!AS:AS,$J$1)</f>
        <v>16</v>
      </c>
      <c r="K42" s="2">
        <f ca="1">COUNTIF(Data!AS:AS,$K$1)</f>
        <v>37</v>
      </c>
      <c r="L42" s="2">
        <f ca="1">COUNTIF(Data!AS:AS,$L$1)</f>
        <v>15</v>
      </c>
      <c r="M42" s="2">
        <f ca="1">COUNTIF(Data!AS:AS,$M$1)</f>
        <v>2</v>
      </c>
      <c r="N42">
        <f t="shared" si="1"/>
        <v>9</v>
      </c>
      <c r="P42" s="17">
        <f t="shared" si="5"/>
        <v>16</v>
      </c>
      <c r="Q42" s="26">
        <f t="shared" si="0"/>
        <v>14.953271028037383</v>
      </c>
      <c r="R42" s="21">
        <f t="shared" si="6"/>
        <v>17</v>
      </c>
      <c r="S42" s="31">
        <f t="shared" si="3"/>
        <v>15.88785046728972</v>
      </c>
    </row>
    <row r="43" spans="1:19">
      <c r="A43" s="8" t="s">
        <v>301</v>
      </c>
      <c r="B43" s="2">
        <f ca="1">COUNTIF(Data!AT:AT,$B$1)</f>
        <v>0</v>
      </c>
      <c r="C43" s="2">
        <f ca="1">COUNTIF(Data!AT:AT,$C$1)</f>
        <v>0</v>
      </c>
      <c r="D43" s="2">
        <f ca="1">COUNTIF(Data!AT:AT,$D$1)</f>
        <v>17</v>
      </c>
      <c r="E43" s="2">
        <f ca="1">COUNTIF(Data!AT:AT,$E$1)</f>
        <v>0</v>
      </c>
      <c r="F43" s="2">
        <f ca="1">COUNTIF(Data!AT:AT,$F$1)</f>
        <v>0</v>
      </c>
      <c r="G43" s="2">
        <f ca="1">COUNTIF(Data!AT:AT,$G$1)</f>
        <v>0</v>
      </c>
      <c r="H43" s="2">
        <f ca="1">COUNTIF(Data!AT:AT,$H$1)</f>
        <v>0</v>
      </c>
      <c r="I43" s="2">
        <f ca="1">COUNTIF(Data!AT:AT,$I$1)</f>
        <v>0</v>
      </c>
      <c r="J43" s="2">
        <f ca="1">COUNTIF(Data!AT:AT,$J$1)</f>
        <v>45</v>
      </c>
      <c r="K43" s="2">
        <f ca="1">COUNTIF(Data!AT:AT,$K$1)</f>
        <v>27</v>
      </c>
      <c r="L43" s="2">
        <f ca="1">COUNTIF(Data!AT:AT,$L$1)</f>
        <v>9</v>
      </c>
      <c r="M43" s="2">
        <f ca="1">COUNTIF(Data!AT:AT,$M$1)</f>
        <v>4</v>
      </c>
      <c r="N43">
        <f t="shared" si="1"/>
        <v>5</v>
      </c>
      <c r="P43" s="40">
        <f t="shared" si="5"/>
        <v>45</v>
      </c>
      <c r="Q43" s="41">
        <f t="shared" si="0"/>
        <v>42.056074766355138</v>
      </c>
      <c r="R43" s="21">
        <f t="shared" si="6"/>
        <v>13</v>
      </c>
      <c r="S43" s="31">
        <f t="shared" si="3"/>
        <v>12.149532710280374</v>
      </c>
    </row>
    <row r="44" spans="1:19">
      <c r="A44" s="7" t="s">
        <v>302</v>
      </c>
      <c r="B44" s="2">
        <f ca="1">COUNTIF(Data!AU:AU,$B$1)</f>
        <v>0</v>
      </c>
      <c r="C44" s="2">
        <f ca="1">COUNTIF(Data!AU:AU,$C$1)</f>
        <v>0</v>
      </c>
      <c r="D44" s="2">
        <f ca="1">COUNTIF(Data!AU:AU,$D$1)</f>
        <v>25</v>
      </c>
      <c r="E44" s="2">
        <f ca="1">COUNTIF(Data!AU:AU,$E$1)</f>
        <v>0</v>
      </c>
      <c r="F44" s="2">
        <f ca="1">COUNTIF(Data!AU:AU,$F$1)</f>
        <v>0</v>
      </c>
      <c r="G44" s="2">
        <f ca="1">COUNTIF(Data!AU:AU,$G$1)</f>
        <v>0</v>
      </c>
      <c r="H44" s="2">
        <f ca="1">COUNTIF(Data!AU:AU,$H$1)</f>
        <v>0</v>
      </c>
      <c r="I44" s="2">
        <f ca="1">COUNTIF(Data!AU:AU,$I$1)</f>
        <v>0</v>
      </c>
      <c r="J44" s="2">
        <f ca="1">COUNTIF(Data!AU:AU,$J$1)</f>
        <v>24</v>
      </c>
      <c r="K44" s="2">
        <f ca="1">COUNTIF(Data!AU:AU,$K$1)</f>
        <v>40</v>
      </c>
      <c r="L44" s="2">
        <f ca="1">COUNTIF(Data!AU:AU,$L$1)</f>
        <v>3</v>
      </c>
      <c r="M44" s="2">
        <f ca="1">COUNTIF(Data!AU:AU,$M$1)</f>
        <v>1</v>
      </c>
      <c r="N44">
        <f t="shared" si="1"/>
        <v>14</v>
      </c>
      <c r="P44" s="35">
        <f t="shared" si="5"/>
        <v>24</v>
      </c>
      <c r="Q44" s="36">
        <f t="shared" si="0"/>
        <v>22.429906542056074</v>
      </c>
      <c r="R44" s="21">
        <f t="shared" si="6"/>
        <v>4</v>
      </c>
      <c r="S44" s="31">
        <f t="shared" si="3"/>
        <v>3.7383177570093458</v>
      </c>
    </row>
    <row r="45" spans="1:19">
      <c r="A45" s="7" t="s">
        <v>303</v>
      </c>
      <c r="B45" s="2">
        <f ca="1">COUNTIF(Data!AV:AV,$B$1)</f>
        <v>0</v>
      </c>
      <c r="C45" s="2">
        <f ca="1">COUNTIF(Data!AV:AV,$C$1)</f>
        <v>0</v>
      </c>
      <c r="D45" s="2">
        <f ca="1">COUNTIF(Data!AV:AV,$D$1)</f>
        <v>32</v>
      </c>
      <c r="E45" s="2">
        <f ca="1">COUNTIF(Data!AV:AV,$E$1)</f>
        <v>0</v>
      </c>
      <c r="F45" s="2">
        <f ca="1">COUNTIF(Data!AV:AV,$F$1)</f>
        <v>0</v>
      </c>
      <c r="G45" s="2">
        <f ca="1">COUNTIF(Data!AV:AV,$G$1)</f>
        <v>0</v>
      </c>
      <c r="H45" s="2">
        <f ca="1">COUNTIF(Data!AV:AV,$H$1)</f>
        <v>0</v>
      </c>
      <c r="I45" s="2">
        <f ca="1">COUNTIF(Data!AV:AV,$I$1)</f>
        <v>0</v>
      </c>
      <c r="J45" s="2">
        <f ca="1">COUNTIF(Data!AV:AV,$J$1)</f>
        <v>20</v>
      </c>
      <c r="K45" s="2">
        <f ca="1">COUNTIF(Data!AV:AV,$K$1)</f>
        <v>35</v>
      </c>
      <c r="L45" s="2">
        <f ca="1">COUNTIF(Data!AV:AV,$L$1)</f>
        <v>9</v>
      </c>
      <c r="M45" s="2">
        <f ca="1">COUNTIF(Data!AV:AV,$M$1)</f>
        <v>2</v>
      </c>
      <c r="N45">
        <f t="shared" si="1"/>
        <v>9</v>
      </c>
      <c r="P45" s="35">
        <f t="shared" si="5"/>
        <v>20</v>
      </c>
      <c r="Q45" s="36">
        <f t="shared" si="0"/>
        <v>18.691588785046729</v>
      </c>
      <c r="R45" s="21">
        <f t="shared" si="6"/>
        <v>11</v>
      </c>
      <c r="S45" s="31">
        <f t="shared" si="3"/>
        <v>10.280373831775702</v>
      </c>
    </row>
    <row r="46" spans="1:19">
      <c r="A46" s="7" t="s">
        <v>304</v>
      </c>
      <c r="B46" s="2">
        <f ca="1">COUNTIF(Data!AW:AW,$B$1)</f>
        <v>0</v>
      </c>
      <c r="C46" s="2">
        <f ca="1">COUNTIF(Data!AW:AW,$C$1)</f>
        <v>0</v>
      </c>
      <c r="D46" s="2">
        <f ca="1">COUNTIF(Data!AW:AW,$D$1)</f>
        <v>31</v>
      </c>
      <c r="E46" s="2">
        <f ca="1">COUNTIF(Data!AW:AW,$E$1)</f>
        <v>0</v>
      </c>
      <c r="F46" s="2">
        <f ca="1">COUNTIF(Data!AW:AW,$F$1)</f>
        <v>0</v>
      </c>
      <c r="G46" s="2">
        <f ca="1">COUNTIF(Data!AW:AW,$G$1)</f>
        <v>0</v>
      </c>
      <c r="H46" s="2">
        <f ca="1">COUNTIF(Data!AW:AW,$H$1)</f>
        <v>0</v>
      </c>
      <c r="I46" s="2">
        <f ca="1">COUNTIF(Data!AW:AW,$I$1)</f>
        <v>0</v>
      </c>
      <c r="J46" s="2">
        <f ca="1">COUNTIF(Data!AW:AW,$J$1)</f>
        <v>21</v>
      </c>
      <c r="K46" s="2">
        <f ca="1">COUNTIF(Data!AW:AW,$K$1)</f>
        <v>41</v>
      </c>
      <c r="L46" s="2">
        <f ca="1">COUNTIF(Data!AW:AW,$L$1)</f>
        <v>6</v>
      </c>
      <c r="M46" s="2">
        <f ca="1">COUNTIF(Data!AW:AW,$M$1)</f>
        <v>0</v>
      </c>
      <c r="N46">
        <f t="shared" si="1"/>
        <v>8</v>
      </c>
      <c r="P46" s="35">
        <f t="shared" si="5"/>
        <v>21</v>
      </c>
      <c r="Q46" s="36">
        <f t="shared" si="0"/>
        <v>19.626168224299064</v>
      </c>
      <c r="R46" s="21">
        <f t="shared" si="6"/>
        <v>6</v>
      </c>
      <c r="S46" s="31">
        <f t="shared" si="3"/>
        <v>5.6074766355140184</v>
      </c>
    </row>
    <row r="47" spans="1:19">
      <c r="A47" s="7" t="s">
        <v>305</v>
      </c>
      <c r="B47" s="2">
        <f ca="1">COUNTIF(Data!AX:AX,$B$1)</f>
        <v>0</v>
      </c>
      <c r="C47" s="2">
        <f ca="1">COUNTIF(Data!AX:AX,$C$1)</f>
        <v>0</v>
      </c>
      <c r="D47" s="2">
        <f ca="1">COUNTIF(Data!AX:AX,$D$1)</f>
        <v>37</v>
      </c>
      <c r="E47" s="2">
        <f ca="1">COUNTIF(Data!AX:AX,$E$1)</f>
        <v>0</v>
      </c>
      <c r="F47" s="2">
        <f ca="1">COUNTIF(Data!AX:AX,$F$1)</f>
        <v>0</v>
      </c>
      <c r="G47" s="2">
        <f ca="1">COUNTIF(Data!AX:AX,$G$1)</f>
        <v>0</v>
      </c>
      <c r="H47" s="2">
        <f ca="1">COUNTIF(Data!AX:AX,$H$1)</f>
        <v>0</v>
      </c>
      <c r="I47" s="2">
        <f ca="1">COUNTIF(Data!AX:AX,$I$1)</f>
        <v>0</v>
      </c>
      <c r="J47" s="2">
        <f ca="1">COUNTIF(Data!AX:AX,$J$1)</f>
        <v>11</v>
      </c>
      <c r="K47" s="2">
        <f ca="1">COUNTIF(Data!AX:AX,$K$1)</f>
        <v>28</v>
      </c>
      <c r="L47" s="2">
        <f ca="1">COUNTIF(Data!AX:AX,$L$1)</f>
        <v>15</v>
      </c>
      <c r="M47" s="2">
        <f ca="1">COUNTIF(Data!AX:AX,$M$1)</f>
        <v>3</v>
      </c>
      <c r="N47">
        <f t="shared" si="1"/>
        <v>13</v>
      </c>
      <c r="P47" s="17">
        <f t="shared" si="5"/>
        <v>11</v>
      </c>
      <c r="Q47" s="26">
        <f t="shared" si="0"/>
        <v>10.280373831775702</v>
      </c>
      <c r="R47" s="21">
        <f t="shared" si="6"/>
        <v>18</v>
      </c>
      <c r="S47" s="31">
        <f t="shared" si="3"/>
        <v>16.822429906542055</v>
      </c>
    </row>
    <row r="48" spans="1:19">
      <c r="A48" s="7" t="s">
        <v>306</v>
      </c>
      <c r="B48" s="2">
        <f ca="1">COUNTIF(Data!AY:AY,$B$1)</f>
        <v>0</v>
      </c>
      <c r="C48" s="2">
        <f ca="1">COUNTIF(Data!AY:AY,$C$1)</f>
        <v>0</v>
      </c>
      <c r="D48" s="2">
        <f ca="1">COUNTIF(Data!AY:AY,$D$1)</f>
        <v>34</v>
      </c>
      <c r="E48" s="2">
        <f ca="1">COUNTIF(Data!AY:AY,$E$1)</f>
        <v>0</v>
      </c>
      <c r="F48" s="2">
        <f ca="1">COUNTIF(Data!AY:AY,$F$1)</f>
        <v>0</v>
      </c>
      <c r="G48" s="2">
        <f ca="1">COUNTIF(Data!AY:AY,$G$1)</f>
        <v>0</v>
      </c>
      <c r="H48" s="2">
        <f ca="1">COUNTIF(Data!AY:AY,$H$1)</f>
        <v>0</v>
      </c>
      <c r="I48" s="2">
        <f ca="1">COUNTIF(Data!AY:AY,$I$1)</f>
        <v>0</v>
      </c>
      <c r="J48" s="2">
        <f ca="1">COUNTIF(Data!AY:AY,$J$1)</f>
        <v>11</v>
      </c>
      <c r="K48" s="2">
        <f ca="1">COUNTIF(Data!AY:AY,$K$1)</f>
        <v>23</v>
      </c>
      <c r="L48" s="2">
        <f ca="1">COUNTIF(Data!AY:AY,$L$1)</f>
        <v>16</v>
      </c>
      <c r="M48" s="2">
        <f ca="1">COUNTIF(Data!AY:AY,$M$1)</f>
        <v>9</v>
      </c>
      <c r="N48">
        <f t="shared" si="1"/>
        <v>14</v>
      </c>
      <c r="P48" s="17">
        <f t="shared" si="5"/>
        <v>11</v>
      </c>
      <c r="Q48" s="26">
        <f t="shared" si="0"/>
        <v>10.280373831775702</v>
      </c>
      <c r="R48" s="21">
        <f t="shared" si="6"/>
        <v>25</v>
      </c>
      <c r="S48" s="31">
        <f t="shared" si="3"/>
        <v>23.364485981308412</v>
      </c>
    </row>
    <row r="49" spans="1:19">
      <c r="A49" s="8" t="s">
        <v>307</v>
      </c>
      <c r="B49" s="2">
        <f ca="1">COUNTIF(Data!AZ:AZ,$B$1)</f>
        <v>0</v>
      </c>
      <c r="C49" s="2">
        <f ca="1">COUNTIF(Data!AZ:AZ,$C$1)</f>
        <v>0</v>
      </c>
      <c r="D49" s="2">
        <f ca="1">COUNTIF(Data!AZ:AZ,$D$1)</f>
        <v>15</v>
      </c>
      <c r="E49" s="2">
        <f ca="1">COUNTIF(Data!AZ:AZ,$E$1)</f>
        <v>0</v>
      </c>
      <c r="F49" s="2">
        <f ca="1">COUNTIF(Data!AZ:AZ,$F$1)</f>
        <v>0</v>
      </c>
      <c r="G49" s="2">
        <f ca="1">COUNTIF(Data!AZ:AZ,$G$1)</f>
        <v>0</v>
      </c>
      <c r="H49" s="2">
        <f ca="1">COUNTIF(Data!AZ:AZ,$H$1)</f>
        <v>0</v>
      </c>
      <c r="I49" s="2">
        <f ca="1">COUNTIF(Data!AZ:AZ,$I$1)</f>
        <v>0</v>
      </c>
      <c r="J49" s="2">
        <f ca="1">COUNTIF(Data!AZ:AZ,$J$1)</f>
        <v>43</v>
      </c>
      <c r="K49" s="2">
        <f ca="1">COUNTIF(Data!AZ:AZ,$K$1)</f>
        <v>30</v>
      </c>
      <c r="L49" s="2">
        <f ca="1">COUNTIF(Data!AZ:AZ,$L$1)</f>
        <v>5</v>
      </c>
      <c r="M49" s="2">
        <f ca="1">COUNTIF(Data!AZ:AZ,$M$1)</f>
        <v>5</v>
      </c>
      <c r="N49">
        <f t="shared" si="1"/>
        <v>9</v>
      </c>
      <c r="P49" s="40">
        <f t="shared" si="5"/>
        <v>43</v>
      </c>
      <c r="Q49" s="41">
        <f t="shared" si="0"/>
        <v>40.186915887850468</v>
      </c>
      <c r="R49" s="21">
        <f t="shared" si="6"/>
        <v>10</v>
      </c>
      <c r="S49" s="31">
        <f t="shared" si="3"/>
        <v>9.3457943925233646</v>
      </c>
    </row>
    <row r="50" spans="1:19">
      <c r="A50" s="7" t="s">
        <v>276</v>
      </c>
      <c r="B50" s="2">
        <f ca="1">COUNTIF(Data!BN:BN,$B$1)</f>
        <v>22</v>
      </c>
      <c r="C50" s="2">
        <f ca="1">COUNTIF(Data!BN:BN,$C$1)</f>
        <v>51</v>
      </c>
      <c r="D50" s="2">
        <f ca="1">COUNTIF(Data!BN:BN,$D$1)</f>
        <v>21</v>
      </c>
      <c r="E50" s="2">
        <f ca="1">COUNTIF(Data!BN:BN,$E$1)</f>
        <v>3</v>
      </c>
      <c r="F50" s="2">
        <f ca="1">COUNTIF(Data!BN:BN,$F$1)</f>
        <v>2</v>
      </c>
      <c r="G50" s="2">
        <f ca="1">COUNTIF(Data!BN:BN,$G$1)</f>
        <v>0</v>
      </c>
      <c r="H50" s="2">
        <f ca="1">COUNTIF(Data!BN:BN,$H$1)</f>
        <v>0</v>
      </c>
      <c r="I50" s="2">
        <f ca="1">COUNTIF(Data!BN:BN,$I$1)</f>
        <v>0</v>
      </c>
      <c r="J50" s="2">
        <f ca="1">COUNTIF(Data!BN:BN,$J$1)</f>
        <v>0</v>
      </c>
      <c r="K50" s="2">
        <f ca="1">COUNTIF(Data!BN:BN,$K$1)</f>
        <v>0</v>
      </c>
      <c r="L50" s="2">
        <f ca="1">COUNTIF(Data!BN:BN,$L$1)</f>
        <v>0</v>
      </c>
      <c r="M50" s="2">
        <f ca="1">COUNTIF(Data!BN:BN,$M$1)</f>
        <v>0</v>
      </c>
      <c r="N50">
        <f t="shared" si="1"/>
        <v>8</v>
      </c>
      <c r="P50" s="35">
        <f>B50</f>
        <v>22</v>
      </c>
      <c r="Q50" s="36">
        <f t="shared" si="0"/>
        <v>20.560747663551403</v>
      </c>
      <c r="R50" s="21">
        <f>E50+F50+I50</f>
        <v>5</v>
      </c>
      <c r="S50" s="31">
        <f t="shared" si="3"/>
        <v>4.6728971962616823</v>
      </c>
    </row>
    <row r="51" spans="1:19" ht="13.5" thickBot="1">
      <c r="A51" s="8" t="s">
        <v>308</v>
      </c>
      <c r="B51" s="2">
        <f ca="1">COUNTIF(Data!BO:BO,$B$1)</f>
        <v>0</v>
      </c>
      <c r="C51" s="2">
        <f ca="1">COUNTIF(Data!BO:BO,$C$1)</f>
        <v>0</v>
      </c>
      <c r="D51" s="2">
        <f ca="1">COUNTIF(Data!BO:BO,$D$1)</f>
        <v>18</v>
      </c>
      <c r="E51" s="2">
        <f ca="1">COUNTIF(Data!BO:BO,$E$1)</f>
        <v>0</v>
      </c>
      <c r="F51" s="2">
        <f ca="1">COUNTIF(Data!BO:BO,$F$1)</f>
        <v>0</v>
      </c>
      <c r="G51" s="2">
        <f ca="1">COUNTIF(Data!BO:BO,$G$1)</f>
        <v>0</v>
      </c>
      <c r="H51" s="2">
        <f ca="1">COUNTIF(Data!BO:BO,$H$1)</f>
        <v>0</v>
      </c>
      <c r="I51" s="2">
        <f ca="1">COUNTIF(Data!BO:BO,$I$1)</f>
        <v>0</v>
      </c>
      <c r="J51" s="2">
        <f ca="1">COUNTIF(Data!BO:BO,$J$1)</f>
        <v>42</v>
      </c>
      <c r="K51" s="2">
        <f ca="1">COUNTIF(Data!BO:BO,$K$1)</f>
        <v>22</v>
      </c>
      <c r="L51" s="2">
        <f ca="1">COUNTIF(Data!BO:BO,$L$1)</f>
        <v>11</v>
      </c>
      <c r="M51" s="2">
        <f ca="1">COUNTIF(Data!BO:BO,$M$1)</f>
        <v>4</v>
      </c>
      <c r="N51">
        <f t="shared" si="1"/>
        <v>10</v>
      </c>
      <c r="P51" s="42">
        <f t="shared" si="5"/>
        <v>42</v>
      </c>
      <c r="Q51" s="43">
        <f t="shared" si="0"/>
        <v>39.252336448598129</v>
      </c>
      <c r="R51" s="23">
        <f t="shared" si="6"/>
        <v>15</v>
      </c>
      <c r="S51" s="34">
        <f t="shared" si="3"/>
        <v>14.018691588785046</v>
      </c>
    </row>
  </sheetData>
  <sheetCalcPr fullCalcOnLoad="1"/>
  <phoneticPr fontId="0" type="noConversion"/>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11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1" max="1" width="9" customWidth="1"/>
    <col min="2" max="2" width="14.42578125" customWidth="1"/>
    <col min="3" max="3" width="56.140625" customWidth="1"/>
    <col min="4" max="4" width="17.7109375" customWidth="1"/>
    <col min="5" max="5" width="24.85546875" customWidth="1"/>
    <col min="6" max="6" width="33.42578125" bestFit="1" customWidth="1"/>
    <col min="7" max="7" width="71.28515625" customWidth="1"/>
    <col min="8" max="8" width="20.42578125" customWidth="1"/>
    <col min="9" max="9" width="40.7109375" bestFit="1" customWidth="1"/>
  </cols>
  <sheetData>
    <row r="1" spans="1:9" ht="15.75">
      <c r="A1" s="12" t="s">
        <v>312</v>
      </c>
      <c r="B1" s="13">
        <f t="shared" ref="B1:I1" si="0">SUBTOTAL(103,B3:B109)</f>
        <v>103</v>
      </c>
      <c r="C1" s="13">
        <f t="shared" si="0"/>
        <v>92</v>
      </c>
      <c r="D1" s="13">
        <f t="shared" si="0"/>
        <v>106</v>
      </c>
      <c r="E1" s="13">
        <f t="shared" si="0"/>
        <v>101</v>
      </c>
      <c r="F1" s="13">
        <f t="shared" si="0"/>
        <v>104</v>
      </c>
      <c r="G1" s="13">
        <f t="shared" si="0"/>
        <v>23</v>
      </c>
      <c r="H1" s="13">
        <f t="shared" si="0"/>
        <v>107</v>
      </c>
      <c r="I1" s="13">
        <f t="shared" si="0"/>
        <v>106</v>
      </c>
    </row>
    <row r="2" spans="1:9">
      <c r="A2" s="6" t="s">
        <v>309</v>
      </c>
      <c r="B2" s="1" t="s">
        <v>4</v>
      </c>
      <c r="C2" s="1" t="s">
        <v>5</v>
      </c>
      <c r="D2" s="1" t="s">
        <v>8</v>
      </c>
      <c r="E2" s="1" t="s">
        <v>9</v>
      </c>
      <c r="F2" s="1" t="s">
        <v>10</v>
      </c>
      <c r="G2" s="1" t="s">
        <v>11</v>
      </c>
      <c r="H2" s="1" t="s">
        <v>13</v>
      </c>
      <c r="I2" s="1" t="s">
        <v>14</v>
      </c>
    </row>
    <row r="3" spans="1:9">
      <c r="A3" s="2">
        <v>1</v>
      </c>
      <c r="B3" s="4" t="s">
        <v>29</v>
      </c>
      <c r="C3" s="4" t="s">
        <v>30</v>
      </c>
      <c r="D3" s="4" t="s">
        <v>31</v>
      </c>
      <c r="E3" s="4" t="s">
        <v>32</v>
      </c>
      <c r="F3" s="4" t="s">
        <v>33</v>
      </c>
      <c r="G3" s="4" t="s">
        <v>30</v>
      </c>
      <c r="H3" s="4" t="s">
        <v>34</v>
      </c>
      <c r="I3" s="4" t="s">
        <v>35</v>
      </c>
    </row>
    <row r="4" spans="1:9">
      <c r="A4" s="2">
        <v>2</v>
      </c>
      <c r="B4" s="4" t="s">
        <v>38</v>
      </c>
      <c r="C4" s="4" t="s">
        <v>39</v>
      </c>
      <c r="D4" s="4" t="s">
        <v>31</v>
      </c>
      <c r="E4" s="4" t="s">
        <v>32</v>
      </c>
      <c r="F4" s="4" t="s">
        <v>40</v>
      </c>
      <c r="G4" s="4"/>
      <c r="H4" s="4" t="s">
        <v>41</v>
      </c>
      <c r="I4" s="4" t="s">
        <v>42</v>
      </c>
    </row>
    <row r="5" spans="1:9">
      <c r="A5" s="2">
        <v>3</v>
      </c>
      <c r="B5" s="4" t="s">
        <v>38</v>
      </c>
      <c r="C5" s="4" t="s">
        <v>39</v>
      </c>
      <c r="D5" s="4" t="s">
        <v>31</v>
      </c>
      <c r="E5" s="4" t="s">
        <v>47</v>
      </c>
      <c r="F5" s="4" t="s">
        <v>40</v>
      </c>
      <c r="G5" s="4" t="s">
        <v>30</v>
      </c>
      <c r="H5" s="4" t="s">
        <v>48</v>
      </c>
      <c r="I5" s="4" t="s">
        <v>42</v>
      </c>
    </row>
    <row r="6" spans="1:9">
      <c r="A6" s="2">
        <v>4</v>
      </c>
      <c r="B6" s="4" t="s">
        <v>29</v>
      </c>
      <c r="C6" s="4" t="s">
        <v>39</v>
      </c>
      <c r="D6" s="4" t="s">
        <v>31</v>
      </c>
      <c r="E6" s="4" t="s">
        <v>32</v>
      </c>
      <c r="F6" s="4" t="s">
        <v>51</v>
      </c>
      <c r="G6" s="4" t="s">
        <v>30</v>
      </c>
      <c r="H6" s="4" t="s">
        <v>34</v>
      </c>
      <c r="I6" s="4" t="s">
        <v>42</v>
      </c>
    </row>
    <row r="7" spans="1:9">
      <c r="A7" s="2">
        <v>5</v>
      </c>
      <c r="B7" s="4" t="s">
        <v>29</v>
      </c>
      <c r="C7" s="4" t="s">
        <v>30</v>
      </c>
      <c r="D7" s="4" t="s">
        <v>31</v>
      </c>
      <c r="E7" s="4" t="s">
        <v>47</v>
      </c>
      <c r="F7" s="4" t="s">
        <v>40</v>
      </c>
      <c r="G7" s="4"/>
      <c r="H7" s="4" t="s">
        <v>56</v>
      </c>
      <c r="I7" s="4" t="s">
        <v>42</v>
      </c>
    </row>
    <row r="8" spans="1:9">
      <c r="A8" s="2">
        <v>6</v>
      </c>
      <c r="B8" s="4" t="s">
        <v>38</v>
      </c>
      <c r="C8" s="4" t="s">
        <v>39</v>
      </c>
      <c r="D8" s="4" t="s">
        <v>60</v>
      </c>
      <c r="E8" s="4" t="s">
        <v>61</v>
      </c>
      <c r="F8" s="4" t="s">
        <v>40</v>
      </c>
      <c r="G8" s="4" t="s">
        <v>39</v>
      </c>
      <c r="H8" s="4" t="s">
        <v>34</v>
      </c>
      <c r="I8" s="4" t="s">
        <v>35</v>
      </c>
    </row>
    <row r="9" spans="1:9">
      <c r="A9" s="2">
        <v>7</v>
      </c>
      <c r="B9" s="4" t="s">
        <v>29</v>
      </c>
      <c r="C9" s="4" t="s">
        <v>30</v>
      </c>
      <c r="D9" s="4" t="s">
        <v>31</v>
      </c>
      <c r="E9" s="4" t="s">
        <v>47</v>
      </c>
      <c r="F9" s="4" t="s">
        <v>40</v>
      </c>
      <c r="G9" s="4"/>
      <c r="H9" s="4" t="s">
        <v>48</v>
      </c>
      <c r="I9" s="4" t="s">
        <v>42</v>
      </c>
    </row>
    <row r="10" spans="1:9">
      <c r="A10" s="2">
        <v>8</v>
      </c>
      <c r="B10" s="4" t="s">
        <v>38</v>
      </c>
      <c r="C10" s="4" t="s">
        <v>39</v>
      </c>
      <c r="D10" s="4" t="s">
        <v>31</v>
      </c>
      <c r="E10" s="4" t="s">
        <v>32</v>
      </c>
      <c r="F10" s="4" t="s">
        <v>40</v>
      </c>
      <c r="G10" s="4" t="s">
        <v>30</v>
      </c>
      <c r="H10" s="4" t="s">
        <v>48</v>
      </c>
      <c r="I10" s="4" t="s">
        <v>35</v>
      </c>
    </row>
    <row r="11" spans="1:9">
      <c r="A11" s="2">
        <v>9</v>
      </c>
      <c r="B11" s="4" t="s">
        <v>29</v>
      </c>
      <c r="C11" s="4" t="s">
        <v>39</v>
      </c>
      <c r="D11" s="4" t="s">
        <v>31</v>
      </c>
      <c r="E11" s="4" t="s">
        <v>61</v>
      </c>
      <c r="F11" s="4" t="s">
        <v>40</v>
      </c>
      <c r="G11" s="4" t="s">
        <v>30</v>
      </c>
      <c r="H11" s="4" t="s">
        <v>34</v>
      </c>
      <c r="I11" s="4" t="s">
        <v>35</v>
      </c>
    </row>
    <row r="12" spans="1:9">
      <c r="A12" s="2">
        <v>10</v>
      </c>
      <c r="B12" s="4" t="s">
        <v>38</v>
      </c>
      <c r="C12" s="4" t="s">
        <v>39</v>
      </c>
      <c r="D12" s="4" t="s">
        <v>73</v>
      </c>
      <c r="E12" s="4" t="s">
        <v>61</v>
      </c>
      <c r="F12" s="4" t="s">
        <v>74</v>
      </c>
      <c r="G12" s="4"/>
      <c r="H12" s="4" t="s">
        <v>41</v>
      </c>
      <c r="I12" s="4" t="s">
        <v>42</v>
      </c>
    </row>
    <row r="13" spans="1:9">
      <c r="A13" s="2">
        <v>11</v>
      </c>
      <c r="B13" s="4" t="s">
        <v>38</v>
      </c>
      <c r="C13" s="4" t="s">
        <v>39</v>
      </c>
      <c r="D13" s="4" t="s">
        <v>76</v>
      </c>
      <c r="E13" s="4" t="s">
        <v>32</v>
      </c>
      <c r="F13" s="4" t="s">
        <v>74</v>
      </c>
      <c r="G13" s="4"/>
      <c r="H13" s="4" t="s">
        <v>41</v>
      </c>
      <c r="I13" s="4" t="s">
        <v>35</v>
      </c>
    </row>
    <row r="14" spans="1:9">
      <c r="A14" s="2">
        <v>12</v>
      </c>
      <c r="B14" s="4" t="s">
        <v>38</v>
      </c>
      <c r="C14" s="4" t="s">
        <v>30</v>
      </c>
      <c r="D14" s="4" t="s">
        <v>60</v>
      </c>
      <c r="E14" s="4" t="s">
        <v>32</v>
      </c>
      <c r="F14" s="4" t="s">
        <v>79</v>
      </c>
      <c r="G14" s="4"/>
      <c r="H14" s="4" t="s">
        <v>56</v>
      </c>
      <c r="I14" s="4" t="s">
        <v>80</v>
      </c>
    </row>
    <row r="15" spans="1:9">
      <c r="A15" s="2">
        <v>13</v>
      </c>
      <c r="B15" s="4" t="s">
        <v>38</v>
      </c>
      <c r="C15" s="4" t="s">
        <v>30</v>
      </c>
      <c r="D15" s="4" t="s">
        <v>60</v>
      </c>
      <c r="E15" s="4" t="s">
        <v>32</v>
      </c>
      <c r="F15" s="4" t="s">
        <v>79</v>
      </c>
      <c r="G15" s="4" t="s">
        <v>30</v>
      </c>
      <c r="H15" s="4" t="s">
        <v>41</v>
      </c>
      <c r="I15" s="4" t="s">
        <v>83</v>
      </c>
    </row>
    <row r="16" spans="1:9">
      <c r="A16" s="2">
        <v>14</v>
      </c>
      <c r="B16" s="4" t="s">
        <v>29</v>
      </c>
      <c r="C16" s="4" t="s">
        <v>39</v>
      </c>
      <c r="D16" s="4" t="s">
        <v>31</v>
      </c>
      <c r="E16" s="4" t="s">
        <v>32</v>
      </c>
      <c r="F16" s="4" t="s">
        <v>40</v>
      </c>
      <c r="G16" s="4"/>
      <c r="H16" s="4" t="s">
        <v>41</v>
      </c>
      <c r="I16" s="4" t="s">
        <v>83</v>
      </c>
    </row>
    <row r="17" spans="1:9">
      <c r="A17" s="2">
        <v>15</v>
      </c>
      <c r="B17" s="4" t="s">
        <v>38</v>
      </c>
      <c r="C17" s="4" t="s">
        <v>39</v>
      </c>
      <c r="D17" s="4" t="s">
        <v>31</v>
      </c>
      <c r="E17" s="4" t="s">
        <v>32</v>
      </c>
      <c r="F17" s="4" t="s">
        <v>40</v>
      </c>
      <c r="G17" s="4" t="s">
        <v>30</v>
      </c>
      <c r="H17" s="4" t="s">
        <v>56</v>
      </c>
      <c r="I17" s="4" t="s">
        <v>35</v>
      </c>
    </row>
    <row r="18" spans="1:9">
      <c r="A18" s="2">
        <v>16</v>
      </c>
      <c r="B18" s="4" t="s">
        <v>29</v>
      </c>
      <c r="C18" s="4" t="s">
        <v>39</v>
      </c>
      <c r="D18" s="4" t="s">
        <v>31</v>
      </c>
      <c r="E18" s="4" t="s">
        <v>32</v>
      </c>
      <c r="F18" s="4" t="s">
        <v>40</v>
      </c>
      <c r="G18" s="4"/>
      <c r="H18" s="4" t="s">
        <v>48</v>
      </c>
      <c r="I18" s="4" t="s">
        <v>42</v>
      </c>
    </row>
    <row r="19" spans="1:9">
      <c r="A19" s="2">
        <v>17</v>
      </c>
      <c r="B19" s="4" t="s">
        <v>29</v>
      </c>
      <c r="C19" s="4" t="s">
        <v>30</v>
      </c>
      <c r="D19" s="4" t="s">
        <v>31</v>
      </c>
      <c r="E19" s="4" t="s">
        <v>47</v>
      </c>
      <c r="F19" s="4" t="s">
        <v>40</v>
      </c>
      <c r="G19" s="4"/>
      <c r="H19" s="4" t="s">
        <v>56</v>
      </c>
      <c r="I19" s="4" t="s">
        <v>80</v>
      </c>
    </row>
    <row r="20" spans="1:9">
      <c r="A20" s="2">
        <v>18</v>
      </c>
      <c r="B20" s="4" t="s">
        <v>29</v>
      </c>
      <c r="C20" s="4" t="s">
        <v>39</v>
      </c>
      <c r="D20" s="4" t="s">
        <v>31</v>
      </c>
      <c r="E20" s="4" t="s">
        <v>47</v>
      </c>
      <c r="F20" s="4" t="s">
        <v>40</v>
      </c>
      <c r="G20" s="4" t="s">
        <v>30</v>
      </c>
      <c r="H20" s="4" t="s">
        <v>56</v>
      </c>
      <c r="I20" s="4" t="s">
        <v>42</v>
      </c>
    </row>
    <row r="21" spans="1:9">
      <c r="A21" s="2">
        <v>19</v>
      </c>
      <c r="B21" s="4" t="s">
        <v>29</v>
      </c>
      <c r="C21" s="4" t="s">
        <v>39</v>
      </c>
      <c r="D21" s="4" t="s">
        <v>31</v>
      </c>
      <c r="E21" s="4" t="s">
        <v>32</v>
      </c>
      <c r="F21" s="4" t="s">
        <v>51</v>
      </c>
      <c r="G21" s="4" t="s">
        <v>30</v>
      </c>
      <c r="H21" s="4" t="s">
        <v>34</v>
      </c>
      <c r="I21" s="4" t="s">
        <v>42</v>
      </c>
    </row>
    <row r="22" spans="1:9">
      <c r="A22" s="2">
        <v>20</v>
      </c>
      <c r="B22" s="4" t="s">
        <v>29</v>
      </c>
      <c r="C22" s="4" t="s">
        <v>30</v>
      </c>
      <c r="D22" s="4" t="s">
        <v>31</v>
      </c>
      <c r="E22" s="4" t="s">
        <v>32</v>
      </c>
      <c r="F22" s="4" t="s">
        <v>40</v>
      </c>
      <c r="G22" s="4"/>
      <c r="H22" s="4" t="s">
        <v>48</v>
      </c>
      <c r="I22" s="4" t="s">
        <v>42</v>
      </c>
    </row>
    <row r="23" spans="1:9">
      <c r="A23" s="2">
        <v>21</v>
      </c>
      <c r="B23" s="4" t="s">
        <v>29</v>
      </c>
      <c r="C23" s="4" t="s">
        <v>30</v>
      </c>
      <c r="D23" s="4" t="s">
        <v>31</v>
      </c>
      <c r="E23" s="4" t="s">
        <v>32</v>
      </c>
      <c r="F23" s="4" t="s">
        <v>33</v>
      </c>
      <c r="G23" s="4" t="s">
        <v>30</v>
      </c>
      <c r="H23" s="4" t="s">
        <v>56</v>
      </c>
      <c r="I23" s="4" t="s">
        <v>80</v>
      </c>
    </row>
    <row r="24" spans="1:9">
      <c r="A24" s="2">
        <v>22</v>
      </c>
      <c r="B24" s="4" t="s">
        <v>29</v>
      </c>
      <c r="C24" s="4" t="s">
        <v>39</v>
      </c>
      <c r="D24" s="4" t="s">
        <v>76</v>
      </c>
      <c r="E24" s="4" t="s">
        <v>32</v>
      </c>
      <c r="F24" s="4" t="s">
        <v>51</v>
      </c>
      <c r="G24" s="4" t="s">
        <v>30</v>
      </c>
      <c r="H24" s="4" t="s">
        <v>48</v>
      </c>
      <c r="I24" s="4" t="s">
        <v>35</v>
      </c>
    </row>
    <row r="25" spans="1:9">
      <c r="A25" s="2">
        <v>23</v>
      </c>
      <c r="B25" s="4" t="s">
        <v>38</v>
      </c>
      <c r="C25" s="4" t="s">
        <v>30</v>
      </c>
      <c r="D25" s="4" t="s">
        <v>60</v>
      </c>
      <c r="E25" s="4" t="s">
        <v>32</v>
      </c>
      <c r="F25" s="4" t="s">
        <v>40</v>
      </c>
      <c r="G25" s="4"/>
      <c r="H25" s="4" t="s">
        <v>56</v>
      </c>
      <c r="I25" s="4" t="s">
        <v>35</v>
      </c>
    </row>
    <row r="26" spans="1:9">
      <c r="A26" s="2">
        <v>24</v>
      </c>
      <c r="B26" s="4" t="s">
        <v>29</v>
      </c>
      <c r="C26" s="4" t="s">
        <v>30</v>
      </c>
      <c r="D26" s="4" t="s">
        <v>60</v>
      </c>
      <c r="E26" s="4" t="s">
        <v>32</v>
      </c>
      <c r="F26" s="4" t="s">
        <v>79</v>
      </c>
      <c r="G26" s="4"/>
      <c r="H26" s="4" t="s">
        <v>56</v>
      </c>
      <c r="I26" s="4" t="s">
        <v>80</v>
      </c>
    </row>
    <row r="27" spans="1:9">
      <c r="A27" s="2">
        <v>25</v>
      </c>
      <c r="B27" s="4" t="s">
        <v>38</v>
      </c>
      <c r="C27" s="4"/>
      <c r="D27" s="4" t="s">
        <v>31</v>
      </c>
      <c r="E27" s="4" t="s">
        <v>32</v>
      </c>
      <c r="F27" s="4" t="s">
        <v>33</v>
      </c>
      <c r="G27" s="4"/>
      <c r="H27" s="4" t="s">
        <v>41</v>
      </c>
      <c r="I27" s="4" t="s">
        <v>42</v>
      </c>
    </row>
    <row r="28" spans="1:9">
      <c r="A28" s="2">
        <v>26</v>
      </c>
      <c r="B28" s="4" t="s">
        <v>29</v>
      </c>
      <c r="C28" s="4" t="s">
        <v>39</v>
      </c>
      <c r="D28" s="4" t="s">
        <v>31</v>
      </c>
      <c r="E28" s="4" t="s">
        <v>32</v>
      </c>
      <c r="F28" s="4" t="s">
        <v>40</v>
      </c>
      <c r="G28" s="4"/>
      <c r="H28" s="4" t="s">
        <v>34</v>
      </c>
      <c r="I28" s="4" t="s">
        <v>42</v>
      </c>
    </row>
    <row r="29" spans="1:9">
      <c r="A29" s="2">
        <v>27</v>
      </c>
      <c r="B29" s="4" t="s">
        <v>38</v>
      </c>
      <c r="C29" s="4" t="s">
        <v>39</v>
      </c>
      <c r="D29" s="4" t="s">
        <v>31</v>
      </c>
      <c r="E29" s="4" t="s">
        <v>32</v>
      </c>
      <c r="F29" s="4" t="s">
        <v>40</v>
      </c>
      <c r="G29" s="4"/>
      <c r="H29" s="4" t="s">
        <v>41</v>
      </c>
      <c r="I29" s="4" t="s">
        <v>42</v>
      </c>
    </row>
    <row r="30" spans="1:9">
      <c r="A30" s="2">
        <v>28</v>
      </c>
      <c r="B30" s="4" t="s">
        <v>38</v>
      </c>
      <c r="C30" s="4" t="s">
        <v>39</v>
      </c>
      <c r="D30" s="4" t="s">
        <v>31</v>
      </c>
      <c r="E30" s="4" t="s">
        <v>32</v>
      </c>
      <c r="F30" s="4" t="s">
        <v>40</v>
      </c>
      <c r="G30" s="4"/>
      <c r="H30" s="4" t="s">
        <v>48</v>
      </c>
      <c r="I30" s="4" t="s">
        <v>35</v>
      </c>
    </row>
    <row r="31" spans="1:9">
      <c r="A31" s="2">
        <v>29</v>
      </c>
      <c r="B31" s="4" t="s">
        <v>38</v>
      </c>
      <c r="C31" s="4" t="s">
        <v>39</v>
      </c>
      <c r="D31" s="4" t="s">
        <v>31</v>
      </c>
      <c r="E31" s="4" t="s">
        <v>32</v>
      </c>
      <c r="F31" s="4" t="s">
        <v>40</v>
      </c>
      <c r="G31" s="4"/>
      <c r="H31" s="4" t="s">
        <v>48</v>
      </c>
      <c r="I31" s="4" t="s">
        <v>42</v>
      </c>
    </row>
    <row r="32" spans="1:9">
      <c r="A32" s="2">
        <v>30</v>
      </c>
      <c r="B32" s="4" t="s">
        <v>38</v>
      </c>
      <c r="C32" s="4" t="s">
        <v>39</v>
      </c>
      <c r="D32" s="4" t="s">
        <v>31</v>
      </c>
      <c r="E32" s="4" t="s">
        <v>32</v>
      </c>
      <c r="F32" s="4" t="s">
        <v>40</v>
      </c>
      <c r="G32" s="4"/>
      <c r="H32" s="4" t="s">
        <v>56</v>
      </c>
      <c r="I32" s="4" t="s">
        <v>80</v>
      </c>
    </row>
    <row r="33" spans="1:9">
      <c r="A33" s="2">
        <v>31</v>
      </c>
      <c r="B33" s="4" t="s">
        <v>38</v>
      </c>
      <c r="C33" s="4" t="s">
        <v>39</v>
      </c>
      <c r="D33" s="4" t="s">
        <v>60</v>
      </c>
      <c r="E33" s="4"/>
      <c r="F33" s="4" t="s">
        <v>40</v>
      </c>
      <c r="G33" s="4"/>
      <c r="H33" s="4" t="s">
        <v>56</v>
      </c>
      <c r="I33" s="4" t="s">
        <v>35</v>
      </c>
    </row>
    <row r="34" spans="1:9">
      <c r="A34" s="2">
        <v>32</v>
      </c>
      <c r="B34" s="4" t="s">
        <v>29</v>
      </c>
      <c r="C34" s="4" t="s">
        <v>39</v>
      </c>
      <c r="D34" s="4" t="s">
        <v>31</v>
      </c>
      <c r="E34" s="4" t="s">
        <v>32</v>
      </c>
      <c r="F34" s="4" t="s">
        <v>33</v>
      </c>
      <c r="G34" s="4"/>
      <c r="H34" s="4" t="s">
        <v>56</v>
      </c>
      <c r="I34" s="4" t="s">
        <v>35</v>
      </c>
    </row>
    <row r="35" spans="1:9">
      <c r="A35" s="2">
        <v>33</v>
      </c>
      <c r="B35" s="4" t="s">
        <v>38</v>
      </c>
      <c r="C35" s="4"/>
      <c r="D35" s="4" t="s">
        <v>119</v>
      </c>
      <c r="E35" s="4" t="s">
        <v>32</v>
      </c>
      <c r="F35" s="4" t="s">
        <v>79</v>
      </c>
      <c r="G35" s="4"/>
      <c r="H35" s="4" t="s">
        <v>56</v>
      </c>
      <c r="I35" s="4" t="s">
        <v>83</v>
      </c>
    </row>
    <row r="36" spans="1:9">
      <c r="A36" s="2">
        <v>34</v>
      </c>
      <c r="B36" s="4" t="s">
        <v>29</v>
      </c>
      <c r="C36" s="4" t="s">
        <v>30</v>
      </c>
      <c r="D36" s="4" t="s">
        <v>31</v>
      </c>
      <c r="E36" s="4" t="s">
        <v>61</v>
      </c>
      <c r="F36" s="4" t="s">
        <v>79</v>
      </c>
      <c r="G36" s="4"/>
      <c r="H36" s="4" t="s">
        <v>56</v>
      </c>
      <c r="I36" s="4" t="s">
        <v>80</v>
      </c>
    </row>
    <row r="37" spans="1:9">
      <c r="A37" s="2">
        <v>35</v>
      </c>
      <c r="B37" s="4" t="s">
        <v>29</v>
      </c>
      <c r="C37" s="4" t="s">
        <v>30</v>
      </c>
      <c r="D37" s="4" t="s">
        <v>60</v>
      </c>
      <c r="E37" s="4" t="s">
        <v>32</v>
      </c>
      <c r="F37" s="4" t="s">
        <v>79</v>
      </c>
      <c r="G37" s="4"/>
      <c r="H37" s="4" t="s">
        <v>56</v>
      </c>
      <c r="I37" s="4" t="s">
        <v>35</v>
      </c>
    </row>
    <row r="38" spans="1:9">
      <c r="A38" s="2">
        <v>36</v>
      </c>
      <c r="B38" s="4" t="s">
        <v>38</v>
      </c>
      <c r="C38" s="4" t="s">
        <v>39</v>
      </c>
      <c r="D38" s="4" t="s">
        <v>60</v>
      </c>
      <c r="E38" s="4" t="s">
        <v>32</v>
      </c>
      <c r="F38" s="4" t="s">
        <v>40</v>
      </c>
      <c r="G38" s="4"/>
      <c r="H38" s="4" t="s">
        <v>56</v>
      </c>
      <c r="I38" s="4" t="s">
        <v>80</v>
      </c>
    </row>
    <row r="39" spans="1:9">
      <c r="A39" s="2">
        <v>37</v>
      </c>
      <c r="B39" s="4" t="s">
        <v>38</v>
      </c>
      <c r="C39" s="4" t="s">
        <v>39</v>
      </c>
      <c r="D39" s="4" t="s">
        <v>31</v>
      </c>
      <c r="E39" s="4" t="s">
        <v>32</v>
      </c>
      <c r="F39" s="4" t="s">
        <v>40</v>
      </c>
      <c r="G39" s="4"/>
      <c r="H39" s="4" t="s">
        <v>48</v>
      </c>
      <c r="I39" s="4" t="s">
        <v>42</v>
      </c>
    </row>
    <row r="40" spans="1:9">
      <c r="A40" s="2">
        <v>38</v>
      </c>
      <c r="B40" s="4" t="s">
        <v>29</v>
      </c>
      <c r="C40" s="4" t="s">
        <v>39</v>
      </c>
      <c r="D40" s="4" t="s">
        <v>31</v>
      </c>
      <c r="E40" s="4" t="s">
        <v>47</v>
      </c>
      <c r="F40" s="4" t="s">
        <v>40</v>
      </c>
      <c r="G40" s="4"/>
      <c r="H40" s="4" t="s">
        <v>48</v>
      </c>
      <c r="I40" s="4" t="s">
        <v>35</v>
      </c>
    </row>
    <row r="41" spans="1:9">
      <c r="A41" s="2">
        <v>39</v>
      </c>
      <c r="B41" s="4"/>
      <c r="C41" s="4" t="s">
        <v>39</v>
      </c>
      <c r="D41" s="4" t="s">
        <v>31</v>
      </c>
      <c r="E41" s="4" t="s">
        <v>32</v>
      </c>
      <c r="F41" s="4" t="s">
        <v>137</v>
      </c>
      <c r="G41" s="4"/>
      <c r="H41" s="4" t="s">
        <v>48</v>
      </c>
      <c r="I41" s="4" t="s">
        <v>42</v>
      </c>
    </row>
    <row r="42" spans="1:9">
      <c r="A42" s="2">
        <v>40</v>
      </c>
      <c r="B42" s="4"/>
      <c r="C42" s="4" t="s">
        <v>30</v>
      </c>
      <c r="D42" s="4" t="s">
        <v>60</v>
      </c>
      <c r="E42" s="4" t="s">
        <v>32</v>
      </c>
      <c r="F42" s="4" t="s">
        <v>79</v>
      </c>
      <c r="G42" s="4"/>
      <c r="H42" s="4" t="s">
        <v>48</v>
      </c>
      <c r="I42" s="4" t="s">
        <v>83</v>
      </c>
    </row>
    <row r="43" spans="1:9">
      <c r="A43" s="2">
        <v>41</v>
      </c>
      <c r="B43" s="4" t="s">
        <v>38</v>
      </c>
      <c r="C43" s="4" t="s">
        <v>39</v>
      </c>
      <c r="D43" s="4" t="s">
        <v>31</v>
      </c>
      <c r="E43" s="4" t="s">
        <v>47</v>
      </c>
      <c r="F43" s="4" t="s">
        <v>137</v>
      </c>
      <c r="G43" s="4"/>
      <c r="H43" s="4" t="s">
        <v>48</v>
      </c>
      <c r="I43" s="4" t="s">
        <v>35</v>
      </c>
    </row>
    <row r="44" spans="1:9">
      <c r="A44" s="2">
        <v>42</v>
      </c>
      <c r="B44" s="4" t="s">
        <v>38</v>
      </c>
      <c r="C44" s="4" t="s">
        <v>39</v>
      </c>
      <c r="D44" s="4" t="s">
        <v>31</v>
      </c>
      <c r="E44" s="4" t="s">
        <v>47</v>
      </c>
      <c r="F44" s="4"/>
      <c r="G44" s="4"/>
      <c r="H44" s="4" t="s">
        <v>34</v>
      </c>
      <c r="I44" s="4" t="s">
        <v>42</v>
      </c>
    </row>
    <row r="45" spans="1:9">
      <c r="A45" s="2">
        <v>43</v>
      </c>
      <c r="B45" s="4" t="s">
        <v>38</v>
      </c>
      <c r="C45" s="4" t="s">
        <v>39</v>
      </c>
      <c r="D45" s="4" t="s">
        <v>31</v>
      </c>
      <c r="E45" s="4"/>
      <c r="F45" s="4" t="s">
        <v>40</v>
      </c>
      <c r="G45" s="4"/>
      <c r="H45" s="4" t="s">
        <v>34</v>
      </c>
      <c r="I45" s="4" t="s">
        <v>35</v>
      </c>
    </row>
    <row r="46" spans="1:9">
      <c r="A46" s="2">
        <v>44</v>
      </c>
      <c r="B46" s="4" t="s">
        <v>29</v>
      </c>
      <c r="C46" s="4" t="s">
        <v>39</v>
      </c>
      <c r="D46" s="4" t="s">
        <v>60</v>
      </c>
      <c r="E46" s="4" t="s">
        <v>32</v>
      </c>
      <c r="F46" s="4" t="s">
        <v>40</v>
      </c>
      <c r="G46" s="4"/>
      <c r="H46" s="4" t="s">
        <v>48</v>
      </c>
      <c r="I46" s="4" t="s">
        <v>80</v>
      </c>
    </row>
    <row r="47" spans="1:9">
      <c r="A47" s="2">
        <v>45</v>
      </c>
      <c r="B47" s="4" t="s">
        <v>29</v>
      </c>
      <c r="C47" s="4" t="s">
        <v>39</v>
      </c>
      <c r="D47" s="4" t="s">
        <v>60</v>
      </c>
      <c r="E47" s="4" t="s">
        <v>32</v>
      </c>
      <c r="F47" s="4" t="s">
        <v>40</v>
      </c>
      <c r="G47" s="4"/>
      <c r="H47" s="4" t="s">
        <v>48</v>
      </c>
      <c r="I47" s="4" t="s">
        <v>35</v>
      </c>
    </row>
    <row r="48" spans="1:9">
      <c r="A48" s="2">
        <v>46</v>
      </c>
      <c r="B48" s="4" t="s">
        <v>38</v>
      </c>
      <c r="C48" s="4" t="s">
        <v>39</v>
      </c>
      <c r="D48" s="4" t="s">
        <v>31</v>
      </c>
      <c r="E48" s="4" t="s">
        <v>32</v>
      </c>
      <c r="F48" s="4" t="s">
        <v>40</v>
      </c>
      <c r="G48" s="4"/>
      <c r="H48" s="4" t="s">
        <v>41</v>
      </c>
      <c r="I48" s="4" t="s">
        <v>42</v>
      </c>
    </row>
    <row r="49" spans="1:9">
      <c r="A49" s="2">
        <v>47</v>
      </c>
      <c r="B49" s="4" t="s">
        <v>29</v>
      </c>
      <c r="C49" s="4" t="s">
        <v>30</v>
      </c>
      <c r="D49" s="4" t="s">
        <v>60</v>
      </c>
      <c r="E49" s="4" t="s">
        <v>32</v>
      </c>
      <c r="F49" s="4" t="s">
        <v>51</v>
      </c>
      <c r="G49" s="4" t="s">
        <v>30</v>
      </c>
      <c r="H49" s="4" t="s">
        <v>56</v>
      </c>
      <c r="I49" s="4" t="s">
        <v>42</v>
      </c>
    </row>
    <row r="50" spans="1:9">
      <c r="A50" s="2">
        <v>48</v>
      </c>
      <c r="B50" s="4" t="s">
        <v>38</v>
      </c>
      <c r="C50" s="4" t="s">
        <v>39</v>
      </c>
      <c r="D50" s="4" t="s">
        <v>60</v>
      </c>
      <c r="E50" s="4" t="s">
        <v>47</v>
      </c>
      <c r="F50" s="4" t="s">
        <v>40</v>
      </c>
      <c r="G50" s="4"/>
      <c r="H50" s="4" t="s">
        <v>48</v>
      </c>
      <c r="I50" s="4" t="s">
        <v>35</v>
      </c>
    </row>
    <row r="51" spans="1:9">
      <c r="A51" s="2">
        <v>49</v>
      </c>
      <c r="B51" s="4" t="s">
        <v>29</v>
      </c>
      <c r="C51" s="4" t="s">
        <v>39</v>
      </c>
      <c r="D51" s="4" t="s">
        <v>60</v>
      </c>
      <c r="E51" s="4" t="s">
        <v>47</v>
      </c>
      <c r="F51" s="4" t="s">
        <v>40</v>
      </c>
      <c r="G51" s="4"/>
      <c r="H51" s="4" t="s">
        <v>56</v>
      </c>
      <c r="I51" s="4" t="s">
        <v>35</v>
      </c>
    </row>
    <row r="52" spans="1:9">
      <c r="A52" s="2">
        <v>50</v>
      </c>
      <c r="B52" s="4" t="s">
        <v>29</v>
      </c>
      <c r="C52" s="4" t="s">
        <v>30</v>
      </c>
      <c r="D52" s="4" t="s">
        <v>60</v>
      </c>
      <c r="E52" s="4"/>
      <c r="F52" s="4" t="s">
        <v>79</v>
      </c>
      <c r="G52" s="4"/>
      <c r="H52" s="4" t="s">
        <v>41</v>
      </c>
      <c r="I52" s="4" t="s">
        <v>80</v>
      </c>
    </row>
    <row r="53" spans="1:9">
      <c r="A53" s="2">
        <v>51</v>
      </c>
      <c r="B53" s="4" t="s">
        <v>38</v>
      </c>
      <c r="C53" s="4" t="s">
        <v>30</v>
      </c>
      <c r="D53" s="4" t="s">
        <v>31</v>
      </c>
      <c r="E53" s="4" t="s">
        <v>32</v>
      </c>
      <c r="F53" s="4"/>
      <c r="G53" s="4"/>
      <c r="H53" s="4" t="s">
        <v>48</v>
      </c>
      <c r="I53" s="4" t="s">
        <v>42</v>
      </c>
    </row>
    <row r="54" spans="1:9">
      <c r="A54" s="2">
        <v>52</v>
      </c>
      <c r="B54" s="4" t="s">
        <v>29</v>
      </c>
      <c r="C54" s="4"/>
      <c r="D54" s="4" t="s">
        <v>119</v>
      </c>
      <c r="E54" s="4"/>
      <c r="F54" s="4" t="s">
        <v>79</v>
      </c>
      <c r="G54" s="4"/>
      <c r="H54" s="4" t="s">
        <v>56</v>
      </c>
      <c r="I54" s="4" t="s">
        <v>80</v>
      </c>
    </row>
    <row r="55" spans="1:9">
      <c r="A55" s="2">
        <v>53</v>
      </c>
      <c r="B55" s="4" t="s">
        <v>29</v>
      </c>
      <c r="C55" s="4" t="s">
        <v>30</v>
      </c>
      <c r="D55" s="4" t="s">
        <v>60</v>
      </c>
      <c r="E55" s="4"/>
      <c r="F55" s="4" t="s">
        <v>79</v>
      </c>
      <c r="G55" s="4"/>
      <c r="H55" s="4" t="s">
        <v>56</v>
      </c>
      <c r="I55" s="4" t="s">
        <v>80</v>
      </c>
    </row>
    <row r="56" spans="1:9">
      <c r="A56" s="2">
        <v>54</v>
      </c>
      <c r="B56" s="4" t="s">
        <v>38</v>
      </c>
      <c r="C56" s="4"/>
      <c r="D56" s="4" t="s">
        <v>119</v>
      </c>
      <c r="E56" s="4"/>
      <c r="F56" s="4" t="s">
        <v>79</v>
      </c>
      <c r="G56" s="4"/>
      <c r="H56" s="4" t="s">
        <v>48</v>
      </c>
      <c r="I56" s="4" t="s">
        <v>80</v>
      </c>
    </row>
    <row r="57" spans="1:9">
      <c r="A57" s="2">
        <v>55</v>
      </c>
      <c r="B57" s="4" t="s">
        <v>38</v>
      </c>
      <c r="C57" s="4"/>
      <c r="D57" s="4" t="s">
        <v>119</v>
      </c>
      <c r="E57" s="4" t="s">
        <v>32</v>
      </c>
      <c r="F57" s="4" t="s">
        <v>79</v>
      </c>
      <c r="G57" s="4"/>
      <c r="H57" s="4" t="s">
        <v>56</v>
      </c>
      <c r="I57" s="4" t="s">
        <v>83</v>
      </c>
    </row>
    <row r="58" spans="1:9">
      <c r="A58" s="2">
        <v>56</v>
      </c>
      <c r="B58" s="4" t="s">
        <v>29</v>
      </c>
      <c r="C58" s="4" t="s">
        <v>39</v>
      </c>
      <c r="D58" s="4" t="s">
        <v>31</v>
      </c>
      <c r="E58" s="4" t="s">
        <v>32</v>
      </c>
      <c r="F58" s="4" t="s">
        <v>40</v>
      </c>
      <c r="G58" s="4"/>
      <c r="H58" s="4" t="s">
        <v>56</v>
      </c>
      <c r="I58" s="4" t="s">
        <v>42</v>
      </c>
    </row>
    <row r="59" spans="1:9">
      <c r="A59" s="2">
        <v>57</v>
      </c>
      <c r="B59" s="4" t="s">
        <v>29</v>
      </c>
      <c r="C59" s="4" t="s">
        <v>39</v>
      </c>
      <c r="D59" s="4" t="s">
        <v>31</v>
      </c>
      <c r="E59" s="4" t="s">
        <v>32</v>
      </c>
      <c r="F59" s="4" t="s">
        <v>40</v>
      </c>
      <c r="G59" s="4"/>
      <c r="H59" s="4" t="s">
        <v>56</v>
      </c>
      <c r="I59" s="4" t="s">
        <v>80</v>
      </c>
    </row>
    <row r="60" spans="1:9">
      <c r="A60" s="2">
        <v>58</v>
      </c>
      <c r="B60" s="4" t="s">
        <v>29</v>
      </c>
      <c r="C60" s="4" t="s">
        <v>30</v>
      </c>
      <c r="D60" s="4" t="s">
        <v>119</v>
      </c>
      <c r="E60" s="4" t="s">
        <v>61</v>
      </c>
      <c r="F60" s="4" t="s">
        <v>40</v>
      </c>
      <c r="G60" s="4"/>
      <c r="H60" s="4" t="s">
        <v>56</v>
      </c>
      <c r="I60" s="4" t="s">
        <v>80</v>
      </c>
    </row>
    <row r="61" spans="1:9">
      <c r="A61" s="2">
        <v>59</v>
      </c>
      <c r="B61" s="4" t="s">
        <v>38</v>
      </c>
      <c r="C61" s="4" t="s">
        <v>39</v>
      </c>
      <c r="D61" s="4" t="s">
        <v>31</v>
      </c>
      <c r="E61" s="4" t="s">
        <v>47</v>
      </c>
      <c r="F61" s="4" t="s">
        <v>40</v>
      </c>
      <c r="G61" s="4"/>
      <c r="H61" s="4" t="s">
        <v>48</v>
      </c>
      <c r="I61" s="4" t="s">
        <v>42</v>
      </c>
    </row>
    <row r="62" spans="1:9">
      <c r="A62" s="2">
        <v>60</v>
      </c>
      <c r="B62" s="4" t="s">
        <v>38</v>
      </c>
      <c r="C62" s="4" t="s">
        <v>39</v>
      </c>
      <c r="D62" s="4" t="s">
        <v>31</v>
      </c>
      <c r="E62" s="4" t="s">
        <v>32</v>
      </c>
      <c r="F62" s="4" t="s">
        <v>40</v>
      </c>
      <c r="G62" s="4"/>
      <c r="H62" s="4" t="s">
        <v>48</v>
      </c>
      <c r="I62" s="4" t="s">
        <v>35</v>
      </c>
    </row>
    <row r="63" spans="1:9">
      <c r="A63" s="2">
        <v>61</v>
      </c>
      <c r="B63" s="4" t="s">
        <v>38</v>
      </c>
      <c r="C63" s="4"/>
      <c r="D63" s="4" t="s">
        <v>60</v>
      </c>
      <c r="E63" s="4" t="s">
        <v>32</v>
      </c>
      <c r="F63" s="4" t="s">
        <v>79</v>
      </c>
      <c r="G63" s="4"/>
      <c r="H63" s="4" t="s">
        <v>56</v>
      </c>
      <c r="I63" s="4" t="s">
        <v>35</v>
      </c>
    </row>
    <row r="64" spans="1:9">
      <c r="A64" s="2">
        <v>62</v>
      </c>
      <c r="B64" s="4" t="s">
        <v>38</v>
      </c>
      <c r="C64" s="4" t="s">
        <v>39</v>
      </c>
      <c r="D64" s="4" t="s">
        <v>31</v>
      </c>
      <c r="E64" s="4" t="s">
        <v>32</v>
      </c>
      <c r="F64" s="4" t="s">
        <v>40</v>
      </c>
      <c r="G64" s="4"/>
      <c r="H64" s="4" t="s">
        <v>48</v>
      </c>
      <c r="I64" s="4" t="s">
        <v>42</v>
      </c>
    </row>
    <row r="65" spans="1:9">
      <c r="A65" s="2">
        <v>63</v>
      </c>
      <c r="B65" s="4" t="s">
        <v>29</v>
      </c>
      <c r="C65" s="4" t="s">
        <v>30</v>
      </c>
      <c r="D65" s="4" t="s">
        <v>60</v>
      </c>
      <c r="E65" s="4" t="s">
        <v>32</v>
      </c>
      <c r="F65" s="4" t="s">
        <v>40</v>
      </c>
      <c r="G65" s="4"/>
      <c r="H65" s="4" t="s">
        <v>48</v>
      </c>
      <c r="I65" s="4" t="s">
        <v>80</v>
      </c>
    </row>
    <row r="66" spans="1:9">
      <c r="A66" s="2">
        <v>64</v>
      </c>
      <c r="B66" s="4" t="s">
        <v>29</v>
      </c>
      <c r="C66" s="4" t="s">
        <v>39</v>
      </c>
      <c r="D66" s="4" t="s">
        <v>31</v>
      </c>
      <c r="E66" s="4" t="s">
        <v>61</v>
      </c>
      <c r="F66" s="4" t="s">
        <v>40</v>
      </c>
      <c r="G66" s="4"/>
      <c r="H66" s="4" t="s">
        <v>48</v>
      </c>
      <c r="I66" s="4" t="s">
        <v>42</v>
      </c>
    </row>
    <row r="67" spans="1:9">
      <c r="A67" s="2">
        <v>65</v>
      </c>
      <c r="B67" s="4" t="s">
        <v>38</v>
      </c>
      <c r="C67" s="4" t="s">
        <v>39</v>
      </c>
      <c r="D67" s="4" t="s">
        <v>31</v>
      </c>
      <c r="E67" s="4" t="s">
        <v>32</v>
      </c>
      <c r="F67" s="4" t="s">
        <v>40</v>
      </c>
      <c r="G67" s="4"/>
      <c r="H67" s="4" t="s">
        <v>48</v>
      </c>
      <c r="I67" s="4" t="s">
        <v>42</v>
      </c>
    </row>
    <row r="68" spans="1:9">
      <c r="A68" s="2">
        <v>66</v>
      </c>
      <c r="B68" s="4" t="s">
        <v>29</v>
      </c>
      <c r="C68" s="4" t="s">
        <v>30</v>
      </c>
      <c r="D68" s="4" t="s">
        <v>60</v>
      </c>
      <c r="E68" s="4" t="s">
        <v>32</v>
      </c>
      <c r="F68" s="4" t="s">
        <v>79</v>
      </c>
      <c r="G68" s="4"/>
      <c r="H68" s="4" t="s">
        <v>41</v>
      </c>
      <c r="I68" s="4" t="s">
        <v>35</v>
      </c>
    </row>
    <row r="69" spans="1:9">
      <c r="A69" s="2">
        <v>67</v>
      </c>
      <c r="B69" s="4" t="s">
        <v>38</v>
      </c>
      <c r="C69" s="4"/>
      <c r="D69" s="4" t="s">
        <v>60</v>
      </c>
      <c r="E69" s="4" t="s">
        <v>32</v>
      </c>
      <c r="F69" s="4" t="s">
        <v>79</v>
      </c>
      <c r="G69" s="4"/>
      <c r="H69" s="4" t="s">
        <v>56</v>
      </c>
      <c r="I69" s="4" t="s">
        <v>83</v>
      </c>
    </row>
    <row r="70" spans="1:9">
      <c r="A70" s="2">
        <v>68</v>
      </c>
      <c r="B70" s="4" t="s">
        <v>38</v>
      </c>
      <c r="C70" s="4" t="s">
        <v>30</v>
      </c>
      <c r="D70" s="4" t="s">
        <v>119</v>
      </c>
      <c r="E70" s="4" t="s">
        <v>61</v>
      </c>
      <c r="F70" s="4" t="s">
        <v>79</v>
      </c>
      <c r="G70" s="4"/>
      <c r="H70" s="4" t="s">
        <v>56</v>
      </c>
      <c r="I70" s="4" t="s">
        <v>80</v>
      </c>
    </row>
    <row r="71" spans="1:9">
      <c r="A71" s="2">
        <v>69</v>
      </c>
      <c r="B71" s="4" t="s">
        <v>38</v>
      </c>
      <c r="C71" s="4" t="s">
        <v>39</v>
      </c>
      <c r="D71" s="4" t="s">
        <v>60</v>
      </c>
      <c r="E71" s="4" t="s">
        <v>32</v>
      </c>
      <c r="F71" s="4" t="s">
        <v>40</v>
      </c>
      <c r="G71" s="4"/>
      <c r="H71" s="4" t="s">
        <v>56</v>
      </c>
      <c r="I71" s="4" t="s">
        <v>35</v>
      </c>
    </row>
    <row r="72" spans="1:9">
      <c r="A72" s="2">
        <v>70</v>
      </c>
      <c r="B72" s="4" t="s">
        <v>38</v>
      </c>
      <c r="C72" s="4" t="s">
        <v>30</v>
      </c>
      <c r="D72" s="4" t="s">
        <v>31</v>
      </c>
      <c r="E72" s="4" t="s">
        <v>32</v>
      </c>
      <c r="F72" s="4" t="s">
        <v>137</v>
      </c>
      <c r="G72" s="4"/>
      <c r="H72" s="4" t="s">
        <v>48</v>
      </c>
      <c r="I72" s="4" t="s">
        <v>42</v>
      </c>
    </row>
    <row r="73" spans="1:9">
      <c r="A73" s="2">
        <v>71</v>
      </c>
      <c r="B73" s="4" t="s">
        <v>38</v>
      </c>
      <c r="C73" s="4" t="s">
        <v>39</v>
      </c>
      <c r="D73" s="4" t="s">
        <v>60</v>
      </c>
      <c r="E73" s="4" t="s">
        <v>32</v>
      </c>
      <c r="F73" s="4" t="s">
        <v>40</v>
      </c>
      <c r="G73" s="4" t="s">
        <v>30</v>
      </c>
      <c r="H73" s="4" t="s">
        <v>56</v>
      </c>
      <c r="I73" s="4" t="s">
        <v>35</v>
      </c>
    </row>
    <row r="74" spans="1:9">
      <c r="A74" s="2">
        <v>72</v>
      </c>
      <c r="B74" s="4" t="s">
        <v>29</v>
      </c>
      <c r="C74" s="4" t="s">
        <v>30</v>
      </c>
      <c r="D74" s="4" t="s">
        <v>76</v>
      </c>
      <c r="E74" s="4" t="s">
        <v>47</v>
      </c>
      <c r="F74" s="4" t="s">
        <v>40</v>
      </c>
      <c r="G74" s="4"/>
      <c r="H74" s="4" t="s">
        <v>48</v>
      </c>
      <c r="I74" s="4" t="s">
        <v>80</v>
      </c>
    </row>
    <row r="75" spans="1:9">
      <c r="A75" s="2">
        <v>73</v>
      </c>
      <c r="B75" s="4" t="s">
        <v>29</v>
      </c>
      <c r="C75" s="4" t="s">
        <v>30</v>
      </c>
      <c r="D75" s="4" t="s">
        <v>119</v>
      </c>
      <c r="E75" s="4" t="s">
        <v>32</v>
      </c>
      <c r="F75" s="4" t="s">
        <v>79</v>
      </c>
      <c r="G75" s="4"/>
      <c r="H75" s="4" t="s">
        <v>56</v>
      </c>
      <c r="I75" s="4" t="s">
        <v>80</v>
      </c>
    </row>
    <row r="76" spans="1:9">
      <c r="A76" s="2">
        <v>74</v>
      </c>
      <c r="B76" s="4" t="s">
        <v>38</v>
      </c>
      <c r="C76" s="4" t="s">
        <v>39</v>
      </c>
      <c r="D76" s="4" t="s">
        <v>76</v>
      </c>
      <c r="E76" s="4" t="s">
        <v>47</v>
      </c>
      <c r="F76" s="4" t="s">
        <v>74</v>
      </c>
      <c r="G76" s="4" t="s">
        <v>39</v>
      </c>
      <c r="H76" s="4" t="s">
        <v>48</v>
      </c>
      <c r="I76" s="4" t="s">
        <v>83</v>
      </c>
    </row>
    <row r="77" spans="1:9">
      <c r="A77" s="2">
        <v>75</v>
      </c>
      <c r="B77" s="4" t="s">
        <v>38</v>
      </c>
      <c r="C77" s="4" t="s">
        <v>30</v>
      </c>
      <c r="D77" s="4" t="s">
        <v>31</v>
      </c>
      <c r="E77" s="4" t="s">
        <v>32</v>
      </c>
      <c r="F77" s="4" t="s">
        <v>137</v>
      </c>
      <c r="G77" s="4"/>
      <c r="H77" s="4" t="s">
        <v>34</v>
      </c>
      <c r="I77" s="4" t="s">
        <v>42</v>
      </c>
    </row>
    <row r="78" spans="1:9">
      <c r="A78" s="2">
        <v>76</v>
      </c>
      <c r="B78" s="4" t="s">
        <v>38</v>
      </c>
      <c r="C78" s="4" t="s">
        <v>39</v>
      </c>
      <c r="D78" s="4" t="s">
        <v>31</v>
      </c>
      <c r="E78" s="4" t="s">
        <v>32</v>
      </c>
      <c r="F78" s="4" t="s">
        <v>40</v>
      </c>
      <c r="G78" s="4"/>
      <c r="H78" s="4" t="s">
        <v>48</v>
      </c>
      <c r="I78" s="4" t="s">
        <v>35</v>
      </c>
    </row>
    <row r="79" spans="1:9">
      <c r="A79" s="2">
        <v>77</v>
      </c>
      <c r="B79" s="4" t="s">
        <v>29</v>
      </c>
      <c r="C79" s="4" t="s">
        <v>30</v>
      </c>
      <c r="D79" s="4" t="s">
        <v>60</v>
      </c>
      <c r="E79" s="4" t="s">
        <v>32</v>
      </c>
      <c r="F79" s="4" t="s">
        <v>40</v>
      </c>
      <c r="G79" s="4" t="s">
        <v>30</v>
      </c>
      <c r="H79" s="4" t="s">
        <v>56</v>
      </c>
      <c r="I79" s="4" t="s">
        <v>80</v>
      </c>
    </row>
    <row r="80" spans="1:9">
      <c r="A80" s="2">
        <v>78</v>
      </c>
      <c r="B80" s="4" t="s">
        <v>38</v>
      </c>
      <c r="C80" s="4"/>
      <c r="D80" s="4" t="s">
        <v>60</v>
      </c>
      <c r="E80" s="4" t="s">
        <v>32</v>
      </c>
      <c r="F80" s="4" t="s">
        <v>79</v>
      </c>
      <c r="G80" s="4"/>
      <c r="H80" s="4" t="s">
        <v>56</v>
      </c>
      <c r="I80" s="4" t="s">
        <v>80</v>
      </c>
    </row>
    <row r="81" spans="1:9">
      <c r="A81" s="2">
        <v>79</v>
      </c>
      <c r="B81" s="4" t="s">
        <v>38</v>
      </c>
      <c r="C81" s="4" t="s">
        <v>30</v>
      </c>
      <c r="D81" s="4" t="s">
        <v>31</v>
      </c>
      <c r="E81" s="4" t="s">
        <v>32</v>
      </c>
      <c r="F81" s="4" t="s">
        <v>33</v>
      </c>
      <c r="G81" s="4"/>
      <c r="H81" s="4" t="s">
        <v>41</v>
      </c>
      <c r="I81" s="4" t="s">
        <v>42</v>
      </c>
    </row>
    <row r="82" spans="1:9">
      <c r="A82" s="2">
        <v>80</v>
      </c>
      <c r="B82" s="4" t="s">
        <v>29</v>
      </c>
      <c r="C82" s="4" t="s">
        <v>39</v>
      </c>
      <c r="D82" s="4" t="s">
        <v>31</v>
      </c>
      <c r="E82" s="4" t="s">
        <v>32</v>
      </c>
      <c r="F82" s="4" t="s">
        <v>40</v>
      </c>
      <c r="G82" s="4"/>
      <c r="H82" s="4" t="s">
        <v>48</v>
      </c>
      <c r="I82" s="4" t="s">
        <v>42</v>
      </c>
    </row>
    <row r="83" spans="1:9">
      <c r="A83" s="2">
        <v>81</v>
      </c>
      <c r="B83" s="4" t="s">
        <v>38</v>
      </c>
      <c r="C83" s="4" t="s">
        <v>39</v>
      </c>
      <c r="D83" s="4" t="s">
        <v>31</v>
      </c>
      <c r="E83" s="4" t="s">
        <v>32</v>
      </c>
      <c r="F83" s="4" t="s">
        <v>40</v>
      </c>
      <c r="G83" s="4"/>
      <c r="H83" s="4" t="s">
        <v>48</v>
      </c>
      <c r="I83" s="4" t="s">
        <v>35</v>
      </c>
    </row>
    <row r="84" spans="1:9">
      <c r="A84" s="2">
        <v>82</v>
      </c>
      <c r="B84" s="4" t="s">
        <v>38</v>
      </c>
      <c r="C84" s="4" t="s">
        <v>30</v>
      </c>
      <c r="D84" s="4" t="s">
        <v>119</v>
      </c>
      <c r="E84" s="4" t="s">
        <v>32</v>
      </c>
      <c r="F84" s="4" t="s">
        <v>79</v>
      </c>
      <c r="G84" s="4"/>
      <c r="H84" s="4" t="s">
        <v>56</v>
      </c>
      <c r="I84" s="4" t="s">
        <v>83</v>
      </c>
    </row>
    <row r="85" spans="1:9">
      <c r="A85" s="2">
        <v>83</v>
      </c>
      <c r="B85" s="4" t="s">
        <v>29</v>
      </c>
      <c r="C85" s="4" t="s">
        <v>39</v>
      </c>
      <c r="D85" s="4" t="s">
        <v>31</v>
      </c>
      <c r="E85" s="4" t="s">
        <v>32</v>
      </c>
      <c r="F85" s="4" t="s">
        <v>40</v>
      </c>
      <c r="G85" s="4"/>
      <c r="H85" s="4" t="s">
        <v>48</v>
      </c>
      <c r="I85" s="4" t="s">
        <v>35</v>
      </c>
    </row>
    <row r="86" spans="1:9">
      <c r="A86" s="2">
        <v>84</v>
      </c>
      <c r="B86" s="4" t="s">
        <v>38</v>
      </c>
      <c r="C86" s="4" t="s">
        <v>30</v>
      </c>
      <c r="D86" s="4" t="s">
        <v>119</v>
      </c>
      <c r="E86" s="4" t="s">
        <v>61</v>
      </c>
      <c r="F86" s="4" t="s">
        <v>79</v>
      </c>
      <c r="G86" s="4" t="s">
        <v>30</v>
      </c>
      <c r="H86" s="4" t="s">
        <v>56</v>
      </c>
      <c r="I86" s="4" t="s">
        <v>80</v>
      </c>
    </row>
    <row r="87" spans="1:9">
      <c r="A87" s="2">
        <v>85</v>
      </c>
      <c r="B87" s="4" t="s">
        <v>38</v>
      </c>
      <c r="C87" s="4"/>
      <c r="D87" s="4" t="s">
        <v>119</v>
      </c>
      <c r="E87" s="4" t="s">
        <v>32</v>
      </c>
      <c r="F87" s="4" t="s">
        <v>79</v>
      </c>
      <c r="G87" s="4"/>
      <c r="H87" s="4" t="s">
        <v>56</v>
      </c>
      <c r="I87" s="4" t="s">
        <v>83</v>
      </c>
    </row>
    <row r="88" spans="1:9">
      <c r="A88" s="2">
        <v>86</v>
      </c>
      <c r="B88" s="4" t="s">
        <v>38</v>
      </c>
      <c r="C88" s="4" t="s">
        <v>39</v>
      </c>
      <c r="D88" s="4" t="s">
        <v>31</v>
      </c>
      <c r="E88" s="4" t="s">
        <v>47</v>
      </c>
      <c r="F88" s="4"/>
      <c r="G88" s="4" t="s">
        <v>30</v>
      </c>
      <c r="H88" s="4" t="s">
        <v>48</v>
      </c>
      <c r="I88" s="4" t="s">
        <v>42</v>
      </c>
    </row>
    <row r="89" spans="1:9">
      <c r="A89" s="2">
        <v>87</v>
      </c>
      <c r="B89" s="4" t="s">
        <v>29</v>
      </c>
      <c r="C89" s="4" t="s">
        <v>30</v>
      </c>
      <c r="D89" s="4" t="s">
        <v>119</v>
      </c>
      <c r="E89" s="4" t="s">
        <v>61</v>
      </c>
      <c r="F89" s="4" t="s">
        <v>79</v>
      </c>
      <c r="G89" s="4"/>
      <c r="H89" s="4" t="s">
        <v>56</v>
      </c>
      <c r="I89" s="4" t="s">
        <v>80</v>
      </c>
    </row>
    <row r="90" spans="1:9">
      <c r="A90" s="2">
        <v>88</v>
      </c>
      <c r="B90" s="4" t="s">
        <v>38</v>
      </c>
      <c r="C90" s="4" t="s">
        <v>30</v>
      </c>
      <c r="D90" s="4" t="s">
        <v>60</v>
      </c>
      <c r="E90" s="4" t="s">
        <v>61</v>
      </c>
      <c r="F90" s="4" t="s">
        <v>51</v>
      </c>
      <c r="G90" s="4" t="s">
        <v>30</v>
      </c>
      <c r="H90" s="4" t="s">
        <v>48</v>
      </c>
      <c r="I90" s="4" t="s">
        <v>35</v>
      </c>
    </row>
    <row r="91" spans="1:9">
      <c r="A91" s="2">
        <v>89</v>
      </c>
      <c r="B91" s="4" t="s">
        <v>38</v>
      </c>
      <c r="C91" s="4"/>
      <c r="D91" s="4"/>
      <c r="E91" s="4" t="s">
        <v>61</v>
      </c>
      <c r="F91" s="4" t="s">
        <v>79</v>
      </c>
      <c r="G91" s="4" t="s">
        <v>30</v>
      </c>
      <c r="H91" s="4" t="s">
        <v>41</v>
      </c>
      <c r="I91" s="4"/>
    </row>
    <row r="92" spans="1:9">
      <c r="A92" s="2">
        <v>90</v>
      </c>
      <c r="B92" s="4" t="s">
        <v>29</v>
      </c>
      <c r="C92" s="4" t="s">
        <v>30</v>
      </c>
      <c r="D92" s="4" t="s">
        <v>31</v>
      </c>
      <c r="E92" s="4" t="s">
        <v>32</v>
      </c>
      <c r="F92" s="4" t="s">
        <v>33</v>
      </c>
      <c r="G92" s="4"/>
      <c r="H92" s="4" t="s">
        <v>34</v>
      </c>
      <c r="I92" s="4" t="s">
        <v>83</v>
      </c>
    </row>
    <row r="93" spans="1:9">
      <c r="A93" s="2">
        <v>91</v>
      </c>
      <c r="B93" s="4" t="s">
        <v>29</v>
      </c>
      <c r="C93" s="4" t="s">
        <v>39</v>
      </c>
      <c r="D93" s="4" t="s">
        <v>60</v>
      </c>
      <c r="E93" s="4" t="s">
        <v>47</v>
      </c>
      <c r="F93" s="4" t="s">
        <v>40</v>
      </c>
      <c r="G93" s="4" t="s">
        <v>30</v>
      </c>
      <c r="H93" s="4" t="s">
        <v>56</v>
      </c>
      <c r="I93" s="4" t="s">
        <v>80</v>
      </c>
    </row>
    <row r="94" spans="1:9">
      <c r="A94" s="2">
        <v>92</v>
      </c>
      <c r="B94" s="4" t="s">
        <v>38</v>
      </c>
      <c r="C94" s="4"/>
      <c r="D94" s="4" t="s">
        <v>60</v>
      </c>
      <c r="E94" s="4" t="s">
        <v>32</v>
      </c>
      <c r="F94" s="4" t="s">
        <v>79</v>
      </c>
      <c r="G94" s="4"/>
      <c r="H94" s="4" t="s">
        <v>56</v>
      </c>
      <c r="I94" s="4" t="s">
        <v>80</v>
      </c>
    </row>
    <row r="95" spans="1:9">
      <c r="A95" s="2">
        <v>93</v>
      </c>
      <c r="B95" s="4" t="s">
        <v>38</v>
      </c>
      <c r="C95" s="4" t="s">
        <v>30</v>
      </c>
      <c r="D95" s="4" t="s">
        <v>60</v>
      </c>
      <c r="E95" s="4" t="s">
        <v>47</v>
      </c>
      <c r="F95" s="4" t="s">
        <v>79</v>
      </c>
      <c r="G95" s="4"/>
      <c r="H95" s="4" t="s">
        <v>56</v>
      </c>
      <c r="I95" s="4" t="s">
        <v>35</v>
      </c>
    </row>
    <row r="96" spans="1:9">
      <c r="A96" s="2">
        <v>94</v>
      </c>
      <c r="B96" s="4" t="s">
        <v>38</v>
      </c>
      <c r="C96" s="4" t="s">
        <v>39</v>
      </c>
      <c r="D96" s="4" t="s">
        <v>60</v>
      </c>
      <c r="E96" s="4" t="s">
        <v>32</v>
      </c>
      <c r="F96" s="4" t="s">
        <v>40</v>
      </c>
      <c r="G96" s="4"/>
      <c r="H96" s="4" t="s">
        <v>56</v>
      </c>
      <c r="I96" s="4" t="s">
        <v>80</v>
      </c>
    </row>
    <row r="97" spans="1:9">
      <c r="A97" s="2">
        <v>95</v>
      </c>
      <c r="B97" s="4" t="s">
        <v>38</v>
      </c>
      <c r="C97" s="4"/>
      <c r="D97" s="4" t="s">
        <v>119</v>
      </c>
      <c r="E97" s="4" t="s">
        <v>61</v>
      </c>
      <c r="F97" s="4" t="s">
        <v>79</v>
      </c>
      <c r="G97" s="4"/>
      <c r="H97" s="4" t="s">
        <v>56</v>
      </c>
      <c r="I97" s="4" t="s">
        <v>83</v>
      </c>
    </row>
    <row r="98" spans="1:9">
      <c r="A98" s="2">
        <v>96</v>
      </c>
      <c r="B98" s="4" t="s">
        <v>38</v>
      </c>
      <c r="C98" s="4"/>
      <c r="D98" s="4" t="s">
        <v>60</v>
      </c>
      <c r="E98" s="4" t="s">
        <v>61</v>
      </c>
      <c r="F98" s="4" t="s">
        <v>79</v>
      </c>
      <c r="G98" s="4"/>
      <c r="H98" s="4" t="s">
        <v>48</v>
      </c>
      <c r="I98" s="4" t="s">
        <v>83</v>
      </c>
    </row>
    <row r="99" spans="1:9">
      <c r="A99" s="2">
        <v>97</v>
      </c>
      <c r="B99" s="4" t="s">
        <v>38</v>
      </c>
      <c r="C99" s="4" t="s">
        <v>39</v>
      </c>
      <c r="D99" s="4" t="s">
        <v>31</v>
      </c>
      <c r="E99" s="4" t="s">
        <v>32</v>
      </c>
      <c r="F99" s="4" t="s">
        <v>40</v>
      </c>
      <c r="G99" s="4"/>
      <c r="H99" s="4" t="s">
        <v>41</v>
      </c>
      <c r="I99" s="4" t="s">
        <v>42</v>
      </c>
    </row>
    <row r="100" spans="1:9">
      <c r="A100" s="2">
        <v>98</v>
      </c>
      <c r="B100" s="4" t="s">
        <v>38</v>
      </c>
      <c r="C100" s="4" t="s">
        <v>30</v>
      </c>
      <c r="D100" s="4" t="s">
        <v>60</v>
      </c>
      <c r="E100" s="4" t="s">
        <v>32</v>
      </c>
      <c r="F100" s="4" t="s">
        <v>40</v>
      </c>
      <c r="G100" s="4"/>
      <c r="H100" s="4" t="s">
        <v>48</v>
      </c>
      <c r="I100" s="4" t="s">
        <v>80</v>
      </c>
    </row>
    <row r="101" spans="1:9">
      <c r="A101" s="2">
        <v>99</v>
      </c>
      <c r="B101" s="4" t="s">
        <v>38</v>
      </c>
      <c r="C101" s="4" t="s">
        <v>30</v>
      </c>
      <c r="D101" s="4" t="s">
        <v>76</v>
      </c>
      <c r="E101" s="4" t="s">
        <v>32</v>
      </c>
      <c r="F101" s="4" t="s">
        <v>137</v>
      </c>
      <c r="G101" s="4"/>
      <c r="H101" s="4" t="s">
        <v>48</v>
      </c>
      <c r="I101" s="4" t="s">
        <v>42</v>
      </c>
    </row>
    <row r="102" spans="1:9">
      <c r="A102" s="2">
        <v>100</v>
      </c>
      <c r="B102" s="4" t="s">
        <v>29</v>
      </c>
      <c r="C102" s="4" t="s">
        <v>30</v>
      </c>
      <c r="D102" s="4" t="s">
        <v>60</v>
      </c>
      <c r="E102" s="4" t="s">
        <v>32</v>
      </c>
      <c r="F102" s="4" t="s">
        <v>40</v>
      </c>
      <c r="G102" s="4"/>
      <c r="H102" s="4" t="s">
        <v>56</v>
      </c>
      <c r="I102" s="4" t="s">
        <v>35</v>
      </c>
    </row>
    <row r="103" spans="1:9">
      <c r="A103" s="2">
        <v>101</v>
      </c>
      <c r="B103" s="4" t="s">
        <v>29</v>
      </c>
      <c r="C103" s="4" t="s">
        <v>30</v>
      </c>
      <c r="D103" s="4" t="s">
        <v>31</v>
      </c>
      <c r="E103" s="4" t="s">
        <v>32</v>
      </c>
      <c r="F103" s="4" t="s">
        <v>40</v>
      </c>
      <c r="G103" s="4"/>
      <c r="H103" s="4" t="s">
        <v>56</v>
      </c>
      <c r="I103" s="4" t="s">
        <v>42</v>
      </c>
    </row>
    <row r="104" spans="1:9">
      <c r="A104" s="2">
        <v>102</v>
      </c>
      <c r="B104" s="4"/>
      <c r="C104" s="4"/>
      <c r="D104" s="4" t="s">
        <v>119</v>
      </c>
      <c r="E104" s="4" t="s">
        <v>32</v>
      </c>
      <c r="F104" s="4" t="s">
        <v>79</v>
      </c>
      <c r="G104" s="4"/>
      <c r="H104" s="4" t="s">
        <v>56</v>
      </c>
      <c r="I104" s="4" t="s">
        <v>80</v>
      </c>
    </row>
    <row r="105" spans="1:9">
      <c r="A105" s="2">
        <v>103</v>
      </c>
      <c r="B105" s="4" t="s">
        <v>29</v>
      </c>
      <c r="C105" s="4" t="s">
        <v>30</v>
      </c>
      <c r="D105" s="4" t="s">
        <v>60</v>
      </c>
      <c r="E105" s="4" t="s">
        <v>61</v>
      </c>
      <c r="F105" s="4" t="s">
        <v>79</v>
      </c>
      <c r="G105" s="4"/>
      <c r="H105" s="4" t="s">
        <v>56</v>
      </c>
      <c r="I105" s="4" t="s">
        <v>35</v>
      </c>
    </row>
    <row r="106" spans="1:9">
      <c r="A106" s="2">
        <v>104</v>
      </c>
      <c r="B106" s="4"/>
      <c r="C106" s="4"/>
      <c r="D106" s="4" t="s">
        <v>60</v>
      </c>
      <c r="E106" s="4" t="s">
        <v>32</v>
      </c>
      <c r="F106" s="4" t="s">
        <v>79</v>
      </c>
      <c r="G106" s="4"/>
      <c r="H106" s="4" t="s">
        <v>56</v>
      </c>
      <c r="I106" s="4" t="s">
        <v>80</v>
      </c>
    </row>
    <row r="107" spans="1:9">
      <c r="A107" s="2">
        <v>105</v>
      </c>
      <c r="B107" s="4" t="s">
        <v>29</v>
      </c>
      <c r="C107" s="4" t="s">
        <v>39</v>
      </c>
      <c r="D107" s="4" t="s">
        <v>31</v>
      </c>
      <c r="E107" s="4" t="s">
        <v>32</v>
      </c>
      <c r="F107" s="4" t="s">
        <v>40</v>
      </c>
      <c r="G107" s="4" t="s">
        <v>39</v>
      </c>
      <c r="H107" s="4" t="s">
        <v>34</v>
      </c>
      <c r="I107" s="4" t="s">
        <v>80</v>
      </c>
    </row>
    <row r="108" spans="1:9">
      <c r="A108" s="2">
        <v>106</v>
      </c>
      <c r="B108" s="4" t="s">
        <v>29</v>
      </c>
      <c r="C108" s="4" t="s">
        <v>30</v>
      </c>
      <c r="D108" s="4" t="s">
        <v>60</v>
      </c>
      <c r="E108" s="4" t="s">
        <v>61</v>
      </c>
      <c r="F108" s="4" t="s">
        <v>79</v>
      </c>
      <c r="G108" s="4" t="s">
        <v>39</v>
      </c>
      <c r="H108" s="4" t="s">
        <v>56</v>
      </c>
      <c r="I108" s="4" t="s">
        <v>35</v>
      </c>
    </row>
    <row r="109" spans="1:9">
      <c r="A109" s="2">
        <v>107</v>
      </c>
      <c r="B109" s="4" t="s">
        <v>38</v>
      </c>
      <c r="C109" s="4" t="s">
        <v>30</v>
      </c>
      <c r="D109" s="4" t="s">
        <v>60</v>
      </c>
      <c r="E109" s="4" t="s">
        <v>32</v>
      </c>
      <c r="F109" s="4" t="s">
        <v>79</v>
      </c>
      <c r="G109" s="4"/>
      <c r="H109" s="4" t="s">
        <v>41</v>
      </c>
      <c r="I109" s="4" t="s">
        <v>80</v>
      </c>
    </row>
    <row r="111" spans="1:9">
      <c r="A111" s="10"/>
    </row>
  </sheetData>
  <autoFilter ref="A2:I109"/>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BO108"/>
  <sheetViews>
    <sheetView workbookViewId="0">
      <pane ySplit="1" topLeftCell="A2" activePane="bottomLeft" state="frozen"/>
      <selection pane="bottomLeft" activeCell="A2" sqref="A2"/>
    </sheetView>
  </sheetViews>
  <sheetFormatPr defaultColWidth="18.5703125" defaultRowHeight="12.75" customHeight="1"/>
  <cols>
    <col min="1" max="1" width="10.5703125" style="2" customWidth="1"/>
    <col min="2" max="53" width="18.5703125" style="2" customWidth="1"/>
    <col min="54" max="16384" width="18.5703125" style="2"/>
  </cols>
  <sheetData>
    <row r="1" spans="1:67" ht="12.75" customHeight="1">
      <c r="A1" s="6" t="s">
        <v>309</v>
      </c>
      <c r="B1" s="1" t="s">
        <v>0</v>
      </c>
      <c r="C1" s="1" t="s">
        <v>1</v>
      </c>
      <c r="D1" s="1" t="s">
        <v>259</v>
      </c>
      <c r="E1" s="1" t="s">
        <v>260</v>
      </c>
      <c r="F1" s="1" t="s">
        <v>261</v>
      </c>
      <c r="G1" s="1" t="s">
        <v>262</v>
      </c>
      <c r="H1" s="1" t="s">
        <v>263</v>
      </c>
      <c r="I1" s="1" t="s">
        <v>264</v>
      </c>
      <c r="J1" s="1" t="s">
        <v>265</v>
      </c>
      <c r="K1" s="1" t="s">
        <v>266</v>
      </c>
      <c r="L1" s="1" t="s">
        <v>267</v>
      </c>
      <c r="M1" s="1" t="s">
        <v>268</v>
      </c>
      <c r="N1" s="1" t="s">
        <v>269</v>
      </c>
      <c r="O1" s="1" t="s">
        <v>270</v>
      </c>
      <c r="P1" s="1" t="s">
        <v>271</v>
      </c>
      <c r="Q1" s="1" t="s">
        <v>272</v>
      </c>
      <c r="R1" s="1" t="s">
        <v>273</v>
      </c>
      <c r="S1" s="1" t="s">
        <v>274</v>
      </c>
      <c r="T1" s="1" t="s">
        <v>275</v>
      </c>
      <c r="U1" s="1" t="s">
        <v>2</v>
      </c>
      <c r="V1" s="5" t="s">
        <v>277</v>
      </c>
      <c r="W1" s="5" t="s">
        <v>278</v>
      </c>
      <c r="X1" s="5" t="s">
        <v>279</v>
      </c>
      <c r="Y1" s="5" t="s">
        <v>280</v>
      </c>
      <c r="Z1" s="5" t="s">
        <v>281</v>
      </c>
      <c r="AA1" s="5" t="s">
        <v>282</v>
      </c>
      <c r="AB1" s="5" t="s">
        <v>283</v>
      </c>
      <c r="AC1" s="1" t="s">
        <v>284</v>
      </c>
      <c r="AD1" s="1" t="s">
        <v>285</v>
      </c>
      <c r="AE1" s="1" t="s">
        <v>286</v>
      </c>
      <c r="AF1" s="1" t="s">
        <v>287</v>
      </c>
      <c r="AG1" s="1" t="s">
        <v>288</v>
      </c>
      <c r="AH1" s="1" t="s">
        <v>289</v>
      </c>
      <c r="AI1" s="1" t="s">
        <v>290</v>
      </c>
      <c r="AJ1" s="1" t="s">
        <v>291</v>
      </c>
      <c r="AK1" s="1" t="s">
        <v>292</v>
      </c>
      <c r="AL1" s="1" t="s">
        <v>293</v>
      </c>
      <c r="AM1" s="1" t="s">
        <v>294</v>
      </c>
      <c r="AN1" s="1" t="s">
        <v>295</v>
      </c>
      <c r="AO1" s="1" t="s">
        <v>296</v>
      </c>
      <c r="AP1" s="5" t="s">
        <v>297</v>
      </c>
      <c r="AQ1" s="1" t="s">
        <v>298</v>
      </c>
      <c r="AR1" s="1" t="s">
        <v>299</v>
      </c>
      <c r="AS1" s="1" t="s">
        <v>300</v>
      </c>
      <c r="AT1" s="1" t="s">
        <v>301</v>
      </c>
      <c r="AU1" s="1" t="s">
        <v>302</v>
      </c>
      <c r="AV1" s="1" t="s">
        <v>303</v>
      </c>
      <c r="AW1" s="1" t="s">
        <v>304</v>
      </c>
      <c r="AX1" s="1" t="s">
        <v>305</v>
      </c>
      <c r="AY1" s="1" t="s">
        <v>306</v>
      </c>
      <c r="AZ1" s="1" t="s">
        <v>307</v>
      </c>
      <c r="BA1" s="1" t="s">
        <v>3</v>
      </c>
      <c r="BB1" s="1" t="s">
        <v>4</v>
      </c>
      <c r="BC1" s="1" t="s">
        <v>5</v>
      </c>
      <c r="BD1" s="1" t="s">
        <v>6</v>
      </c>
      <c r="BE1" s="1" t="s">
        <v>7</v>
      </c>
      <c r="BF1" s="1" t="s">
        <v>8</v>
      </c>
      <c r="BG1" s="1" t="s">
        <v>9</v>
      </c>
      <c r="BH1" s="1" t="s">
        <v>10</v>
      </c>
      <c r="BI1" s="1" t="s">
        <v>11</v>
      </c>
      <c r="BJ1" s="1" t="s">
        <v>12</v>
      </c>
      <c r="BK1" s="1" t="s">
        <v>13</v>
      </c>
      <c r="BL1" s="1" t="s">
        <v>14</v>
      </c>
      <c r="BM1" s="1" t="s">
        <v>15</v>
      </c>
      <c r="BN1" s="1" t="s">
        <v>276</v>
      </c>
      <c r="BO1" s="1" t="s">
        <v>308</v>
      </c>
    </row>
    <row r="2" spans="1:67" ht="12.75" customHeight="1">
      <c r="A2" s="2">
        <v>1</v>
      </c>
      <c r="B2" s="3">
        <v>41368.825312499997</v>
      </c>
      <c r="C2" s="4" t="s">
        <v>16</v>
      </c>
      <c r="D2" s="4" t="s">
        <v>17</v>
      </c>
      <c r="E2" s="4" t="s">
        <v>18</v>
      </c>
      <c r="F2" s="4" t="s">
        <v>18</v>
      </c>
      <c r="G2" s="4" t="s">
        <v>18</v>
      </c>
      <c r="H2" s="4" t="s">
        <v>18</v>
      </c>
      <c r="I2" s="4" t="s">
        <v>19</v>
      </c>
      <c r="J2" s="4" t="s">
        <v>18</v>
      </c>
      <c r="K2" s="4" t="s">
        <v>17</v>
      </c>
      <c r="L2" s="4" t="s">
        <v>19</v>
      </c>
      <c r="M2" s="4" t="s">
        <v>19</v>
      </c>
      <c r="N2" s="4" t="s">
        <v>19</v>
      </c>
      <c r="O2" s="4" t="s">
        <v>19</v>
      </c>
      <c r="P2" s="4" t="s">
        <v>20</v>
      </c>
      <c r="Q2" s="4" t="s">
        <v>20</v>
      </c>
      <c r="R2" s="4" t="s">
        <v>20</v>
      </c>
      <c r="S2" s="4" t="s">
        <v>19</v>
      </c>
      <c r="T2" s="4" t="s">
        <v>20</v>
      </c>
      <c r="U2" s="4" t="s">
        <v>21</v>
      </c>
      <c r="V2" s="4" t="s">
        <v>17</v>
      </c>
      <c r="W2" s="4" t="s">
        <v>22</v>
      </c>
      <c r="X2" s="4" t="s">
        <v>19</v>
      </c>
      <c r="Y2" s="4" t="s">
        <v>22</v>
      </c>
      <c r="Z2" s="4" t="s">
        <v>17</v>
      </c>
      <c r="AA2" s="4" t="s">
        <v>17</v>
      </c>
      <c r="AB2" s="4" t="s">
        <v>17</v>
      </c>
      <c r="AC2" s="4" t="s">
        <v>22</v>
      </c>
      <c r="AD2" s="4" t="s">
        <v>22</v>
      </c>
      <c r="AE2" s="4" t="s">
        <v>23</v>
      </c>
      <c r="AF2" s="4" t="s">
        <v>23</v>
      </c>
      <c r="AG2" s="4" t="s">
        <v>24</v>
      </c>
      <c r="AH2" s="4" t="s">
        <v>22</v>
      </c>
      <c r="AI2" s="4" t="s">
        <v>22</v>
      </c>
      <c r="AJ2" s="4" t="s">
        <v>24</v>
      </c>
      <c r="AK2" s="4" t="s">
        <v>24</v>
      </c>
      <c r="AL2" s="4" t="s">
        <v>24</v>
      </c>
      <c r="AM2" s="4" t="s">
        <v>19</v>
      </c>
      <c r="AN2" s="4" t="s">
        <v>25</v>
      </c>
      <c r="AO2" s="4" t="s">
        <v>26</v>
      </c>
      <c r="AP2" s="4" t="s">
        <v>25</v>
      </c>
      <c r="AQ2" s="4" t="s">
        <v>26</v>
      </c>
      <c r="AR2" s="4" t="s">
        <v>26</v>
      </c>
      <c r="AS2" s="4" t="s">
        <v>18</v>
      </c>
      <c r="AT2" s="4" t="s">
        <v>27</v>
      </c>
      <c r="AU2" s="4" t="s">
        <v>26</v>
      </c>
      <c r="AV2" s="4" t="s">
        <v>27</v>
      </c>
      <c r="AW2" s="4" t="s">
        <v>27</v>
      </c>
      <c r="AX2" s="4" t="s">
        <v>26</v>
      </c>
      <c r="AY2" s="4" t="s">
        <v>27</v>
      </c>
      <c r="AZ2" s="4" t="s">
        <v>25</v>
      </c>
      <c r="BA2" s="4" t="s">
        <v>28</v>
      </c>
      <c r="BB2" s="4" t="s">
        <v>29</v>
      </c>
      <c r="BC2" s="4" t="s">
        <v>30</v>
      </c>
      <c r="BF2" s="4" t="s">
        <v>31</v>
      </c>
      <c r="BG2" s="4" t="s">
        <v>32</v>
      </c>
      <c r="BH2" s="4" t="s">
        <v>33</v>
      </c>
      <c r="BI2" s="4" t="s">
        <v>30</v>
      </c>
      <c r="BJ2" s="4"/>
      <c r="BK2" s="4" t="s">
        <v>34</v>
      </c>
      <c r="BL2" s="4" t="s">
        <v>35</v>
      </c>
      <c r="BM2" s="4" t="s">
        <v>36</v>
      </c>
      <c r="BN2" s="4" t="s">
        <v>37</v>
      </c>
      <c r="BO2" s="4" t="s">
        <v>25</v>
      </c>
    </row>
    <row r="3" spans="1:67" ht="12.75" customHeight="1">
      <c r="A3" s="2">
        <v>2</v>
      </c>
      <c r="B3" s="3">
        <v>41368.8672800926</v>
      </c>
      <c r="C3" s="4"/>
      <c r="D3" s="4" t="s">
        <v>17</v>
      </c>
      <c r="E3" s="4" t="s">
        <v>17</v>
      </c>
      <c r="F3" s="4" t="s">
        <v>17</v>
      </c>
      <c r="G3" s="4" t="s">
        <v>17</v>
      </c>
      <c r="H3" s="4" t="s">
        <v>19</v>
      </c>
      <c r="I3" s="4" t="s">
        <v>19</v>
      </c>
      <c r="J3" s="4" t="s">
        <v>37</v>
      </c>
      <c r="K3" s="4" t="s">
        <v>17</v>
      </c>
      <c r="L3" s="4" t="s">
        <v>19</v>
      </c>
      <c r="M3" s="4" t="s">
        <v>19</v>
      </c>
      <c r="N3" s="4" t="s">
        <v>17</v>
      </c>
      <c r="O3" s="4" t="s">
        <v>17</v>
      </c>
      <c r="P3" s="4" t="s">
        <v>20</v>
      </c>
      <c r="Q3" s="4" t="s">
        <v>19</v>
      </c>
      <c r="R3" s="4" t="s">
        <v>19</v>
      </c>
      <c r="S3" s="4" t="s">
        <v>19</v>
      </c>
      <c r="T3" s="4" t="s">
        <v>19</v>
      </c>
      <c r="U3" s="4"/>
      <c r="V3" s="4" t="s">
        <v>19</v>
      </c>
      <c r="W3" s="4" t="s">
        <v>19</v>
      </c>
      <c r="X3" s="4" t="s">
        <v>19</v>
      </c>
      <c r="Y3" s="4" t="s">
        <v>22</v>
      </c>
      <c r="Z3" s="4" t="s">
        <v>17</v>
      </c>
      <c r="AA3" s="4" t="s">
        <v>24</v>
      </c>
      <c r="AB3" s="4" t="s">
        <v>17</v>
      </c>
      <c r="AC3" s="4" t="s">
        <v>17</v>
      </c>
      <c r="AD3" s="4" t="s">
        <v>19</v>
      </c>
      <c r="AE3" s="4" t="s">
        <v>17</v>
      </c>
      <c r="AF3" s="4" t="s">
        <v>22</v>
      </c>
      <c r="AG3" s="4" t="s">
        <v>17</v>
      </c>
      <c r="AH3" s="4" t="s">
        <v>19</v>
      </c>
      <c r="AI3" s="4" t="s">
        <v>24</v>
      </c>
      <c r="AJ3" s="4" t="s">
        <v>24</v>
      </c>
      <c r="AK3" s="4" t="s">
        <v>17</v>
      </c>
      <c r="AL3" s="4" t="s">
        <v>24</v>
      </c>
      <c r="AM3" s="4" t="s">
        <v>17</v>
      </c>
      <c r="AN3" s="4" t="s">
        <v>18</v>
      </c>
      <c r="AO3" s="4" t="s">
        <v>25</v>
      </c>
      <c r="AP3" s="4" t="s">
        <v>26</v>
      </c>
      <c r="AQ3" s="4" t="s">
        <v>25</v>
      </c>
      <c r="AR3" s="4" t="s">
        <v>26</v>
      </c>
      <c r="AS3" s="4" t="s">
        <v>25</v>
      </c>
      <c r="AT3" s="4" t="s">
        <v>25</v>
      </c>
      <c r="AU3" s="4" t="s">
        <v>25</v>
      </c>
      <c r="AV3" s="4" t="s">
        <v>25</v>
      </c>
      <c r="AW3" s="4" t="s">
        <v>25</v>
      </c>
      <c r="AX3" s="4" t="s">
        <v>26</v>
      </c>
      <c r="AY3" s="4" t="s">
        <v>26</v>
      </c>
      <c r="AZ3" s="4" t="s">
        <v>25</v>
      </c>
      <c r="BA3" s="4"/>
      <c r="BB3" s="4" t="s">
        <v>38</v>
      </c>
      <c r="BC3" s="4" t="s">
        <v>39</v>
      </c>
      <c r="BF3" s="4" t="s">
        <v>31</v>
      </c>
      <c r="BG3" s="4" t="s">
        <v>32</v>
      </c>
      <c r="BH3" s="4" t="s">
        <v>40</v>
      </c>
      <c r="BI3" s="4"/>
      <c r="BJ3" s="4"/>
      <c r="BK3" s="4" t="s">
        <v>41</v>
      </c>
      <c r="BL3" s="4" t="s">
        <v>42</v>
      </c>
      <c r="BM3" s="4" t="s">
        <v>43</v>
      </c>
      <c r="BN3" s="4" t="s">
        <v>17</v>
      </c>
      <c r="BO3" s="4" t="s">
        <v>25</v>
      </c>
    </row>
    <row r="4" spans="1:67" ht="12.75" customHeight="1">
      <c r="A4" s="2">
        <v>3</v>
      </c>
      <c r="B4" s="3">
        <v>41368.884444444397</v>
      </c>
      <c r="C4" s="4" t="s">
        <v>44</v>
      </c>
      <c r="D4" s="4" t="s">
        <v>17</v>
      </c>
      <c r="E4" s="4" t="s">
        <v>19</v>
      </c>
      <c r="F4" s="4" t="s">
        <v>17</v>
      </c>
      <c r="G4" s="4" t="s">
        <v>17</v>
      </c>
      <c r="H4" s="4" t="s">
        <v>17</v>
      </c>
      <c r="I4" s="4" t="s">
        <v>17</v>
      </c>
      <c r="J4" s="4" t="s">
        <v>17</v>
      </c>
      <c r="K4" s="4" t="s">
        <v>17</v>
      </c>
      <c r="L4" s="4" t="s">
        <v>19</v>
      </c>
      <c r="M4" s="4" t="s">
        <v>17</v>
      </c>
      <c r="N4" s="4" t="s">
        <v>19</v>
      </c>
      <c r="O4" s="4" t="s">
        <v>19</v>
      </c>
      <c r="P4" s="4" t="s">
        <v>19</v>
      </c>
      <c r="Q4" s="4" t="s">
        <v>19</v>
      </c>
      <c r="R4" s="4" t="s">
        <v>19</v>
      </c>
      <c r="S4" s="4" t="s">
        <v>17</v>
      </c>
      <c r="T4" s="4" t="s">
        <v>19</v>
      </c>
      <c r="U4" s="4" t="s">
        <v>45</v>
      </c>
      <c r="V4" s="4" t="s">
        <v>17</v>
      </c>
      <c r="W4" s="4" t="s">
        <v>17</v>
      </c>
      <c r="X4" s="4" t="s">
        <v>17</v>
      </c>
      <c r="Y4" s="4" t="s">
        <v>24</v>
      </c>
      <c r="Z4" s="4" t="s">
        <v>17</v>
      </c>
      <c r="AA4" s="4" t="s">
        <v>17</v>
      </c>
      <c r="AB4" s="4" t="s">
        <v>17</v>
      </c>
      <c r="AC4" s="4" t="s">
        <v>17</v>
      </c>
      <c r="AD4" s="4" t="s">
        <v>19</v>
      </c>
      <c r="AE4" s="4" t="s">
        <v>22</v>
      </c>
      <c r="AF4" s="4" t="s">
        <v>22</v>
      </c>
      <c r="AG4" s="4" t="s">
        <v>17</v>
      </c>
      <c r="AH4" s="4" t="s">
        <v>17</v>
      </c>
      <c r="AI4" s="4" t="s">
        <v>24</v>
      </c>
      <c r="AJ4" s="4" t="s">
        <v>19</v>
      </c>
      <c r="AK4" s="4" t="s">
        <v>24</v>
      </c>
      <c r="AL4" s="4" t="s">
        <v>24</v>
      </c>
      <c r="AM4" s="4" t="s">
        <v>22</v>
      </c>
      <c r="AN4" s="4" t="s">
        <v>26</v>
      </c>
      <c r="AO4" s="4" t="s">
        <v>18</v>
      </c>
      <c r="AP4" s="4" t="s">
        <v>26</v>
      </c>
      <c r="AQ4" s="4" t="s">
        <v>26</v>
      </c>
      <c r="AR4" s="4" t="s">
        <v>27</v>
      </c>
      <c r="AS4" s="4" t="s">
        <v>27</v>
      </c>
      <c r="AT4" s="4" t="s">
        <v>27</v>
      </c>
      <c r="AU4" s="4" t="s">
        <v>26</v>
      </c>
      <c r="AV4" s="4" t="s">
        <v>26</v>
      </c>
      <c r="AW4" s="4" t="s">
        <v>26</v>
      </c>
      <c r="AX4" s="4" t="s">
        <v>26</v>
      </c>
      <c r="AY4" s="4" t="s">
        <v>18</v>
      </c>
      <c r="AZ4" s="4" t="s">
        <v>26</v>
      </c>
      <c r="BA4" s="4" t="s">
        <v>46</v>
      </c>
      <c r="BB4" s="4" t="s">
        <v>38</v>
      </c>
      <c r="BC4" s="4" t="s">
        <v>39</v>
      </c>
      <c r="BF4" s="4" t="s">
        <v>31</v>
      </c>
      <c r="BG4" s="4" t="s">
        <v>47</v>
      </c>
      <c r="BH4" s="4" t="s">
        <v>40</v>
      </c>
      <c r="BI4" s="4" t="s">
        <v>30</v>
      </c>
      <c r="BJ4" s="4"/>
      <c r="BK4" s="4" t="s">
        <v>48</v>
      </c>
      <c r="BL4" s="4" t="s">
        <v>42</v>
      </c>
      <c r="BM4" s="4" t="s">
        <v>49</v>
      </c>
      <c r="BN4" s="4" t="s">
        <v>37</v>
      </c>
      <c r="BO4" s="4" t="s">
        <v>26</v>
      </c>
    </row>
    <row r="5" spans="1:67" ht="12.75" customHeight="1">
      <c r="A5" s="2">
        <v>4</v>
      </c>
      <c r="B5" s="3">
        <v>41368.8902662037</v>
      </c>
      <c r="C5" s="4" t="s">
        <v>50</v>
      </c>
      <c r="D5" s="4" t="s">
        <v>18</v>
      </c>
      <c r="E5" s="4" t="s">
        <v>19</v>
      </c>
      <c r="F5" s="4" t="s">
        <v>17</v>
      </c>
      <c r="G5" s="4" t="s">
        <v>17</v>
      </c>
      <c r="H5" s="4" t="s">
        <v>17</v>
      </c>
      <c r="I5" s="4" t="s">
        <v>17</v>
      </c>
      <c r="J5" s="4" t="s">
        <v>19</v>
      </c>
      <c r="K5" s="4" t="s">
        <v>37</v>
      </c>
      <c r="L5" s="4" t="s">
        <v>18</v>
      </c>
      <c r="M5" s="4" t="s">
        <v>19</v>
      </c>
      <c r="N5" s="4" t="s">
        <v>19</v>
      </c>
      <c r="O5" s="4" t="s">
        <v>19</v>
      </c>
      <c r="P5" s="4" t="s">
        <v>18</v>
      </c>
      <c r="Q5" s="4"/>
      <c r="R5" s="4"/>
      <c r="S5" s="4" t="s">
        <v>17</v>
      </c>
      <c r="T5" s="4" t="s">
        <v>20</v>
      </c>
      <c r="U5" s="4"/>
      <c r="V5" s="4" t="s">
        <v>19</v>
      </c>
      <c r="W5" s="4" t="s">
        <v>19</v>
      </c>
      <c r="X5" s="4" t="s">
        <v>22</v>
      </c>
      <c r="Y5" s="4" t="s">
        <v>17</v>
      </c>
      <c r="Z5" s="4" t="s">
        <v>17</v>
      </c>
      <c r="AA5" s="4" t="s">
        <v>17</v>
      </c>
      <c r="AB5" s="4" t="s">
        <v>24</v>
      </c>
      <c r="AC5" s="4" t="s">
        <v>17</v>
      </c>
      <c r="AD5" s="4" t="s">
        <v>17</v>
      </c>
      <c r="AE5" s="4" t="s">
        <v>19</v>
      </c>
      <c r="AF5" s="4" t="s">
        <v>22</v>
      </c>
      <c r="AG5" s="4" t="s">
        <v>17</v>
      </c>
      <c r="AH5" s="4" t="s">
        <v>19</v>
      </c>
      <c r="AI5" s="4" t="s">
        <v>17</v>
      </c>
      <c r="AJ5" s="4" t="s">
        <v>23</v>
      </c>
      <c r="AK5" s="4" t="s">
        <v>17</v>
      </c>
      <c r="AL5" s="4" t="s">
        <v>24</v>
      </c>
      <c r="AM5" s="4" t="s">
        <v>22</v>
      </c>
      <c r="AN5" s="4" t="s">
        <v>25</v>
      </c>
      <c r="AO5" s="4" t="s">
        <v>18</v>
      </c>
      <c r="AP5" s="4" t="s">
        <v>25</v>
      </c>
      <c r="AQ5" s="4" t="s">
        <v>26</v>
      </c>
      <c r="AR5" s="4" t="s">
        <v>25</v>
      </c>
      <c r="AS5" s="4" t="s">
        <v>27</v>
      </c>
      <c r="AT5" s="4" t="s">
        <v>18</v>
      </c>
      <c r="AU5" s="4" t="s">
        <v>25</v>
      </c>
      <c r="AV5" s="4" t="s">
        <v>18</v>
      </c>
      <c r="AW5" s="4" t="s">
        <v>26</v>
      </c>
      <c r="AX5" s="4" t="s">
        <v>25</v>
      </c>
      <c r="AY5" s="4" t="s">
        <v>26</v>
      </c>
      <c r="AZ5" s="4" t="s">
        <v>18</v>
      </c>
      <c r="BA5" s="4"/>
      <c r="BB5" s="4" t="s">
        <v>29</v>
      </c>
      <c r="BC5" s="4" t="s">
        <v>39</v>
      </c>
      <c r="BF5" s="4" t="s">
        <v>31</v>
      </c>
      <c r="BG5" s="4" t="s">
        <v>32</v>
      </c>
      <c r="BH5" s="4" t="s">
        <v>51</v>
      </c>
      <c r="BI5" s="4" t="s">
        <v>30</v>
      </c>
      <c r="BJ5" s="4"/>
      <c r="BK5" s="4" t="s">
        <v>34</v>
      </c>
      <c r="BL5" s="4" t="s">
        <v>42</v>
      </c>
      <c r="BM5" s="4" t="s">
        <v>52</v>
      </c>
      <c r="BN5" s="4" t="s">
        <v>17</v>
      </c>
      <c r="BO5" s="4" t="s">
        <v>53</v>
      </c>
    </row>
    <row r="6" spans="1:67" ht="12.75" customHeight="1">
      <c r="A6" s="2">
        <v>5</v>
      </c>
      <c r="B6" s="3">
        <v>41369.531932870399</v>
      </c>
      <c r="C6" s="4" t="s">
        <v>54</v>
      </c>
      <c r="D6" s="4" t="s">
        <v>17</v>
      </c>
      <c r="E6" s="4" t="s">
        <v>17</v>
      </c>
      <c r="F6" s="4" t="s">
        <v>17</v>
      </c>
      <c r="G6" s="4" t="s">
        <v>18</v>
      </c>
      <c r="H6" s="4" t="s">
        <v>18</v>
      </c>
      <c r="I6" s="4" t="s">
        <v>18</v>
      </c>
      <c r="J6" s="4" t="s">
        <v>17</v>
      </c>
      <c r="K6" s="4" t="s">
        <v>18</v>
      </c>
      <c r="L6" s="4" t="s">
        <v>18</v>
      </c>
      <c r="M6" s="4" t="s">
        <v>18</v>
      </c>
      <c r="N6" s="4" t="s">
        <v>17</v>
      </c>
      <c r="O6" s="4" t="s">
        <v>17</v>
      </c>
      <c r="P6" s="4" t="s">
        <v>17</v>
      </c>
      <c r="Q6" s="4" t="s">
        <v>18</v>
      </c>
      <c r="R6" s="4" t="s">
        <v>18</v>
      </c>
      <c r="S6" s="4" t="s">
        <v>18</v>
      </c>
      <c r="T6" s="4" t="s">
        <v>17</v>
      </c>
      <c r="U6" s="4"/>
      <c r="V6" s="4" t="s">
        <v>17</v>
      </c>
      <c r="W6" s="4" t="s">
        <v>17</v>
      </c>
      <c r="X6" s="4" t="s">
        <v>17</v>
      </c>
      <c r="Y6" s="4" t="s">
        <v>24</v>
      </c>
      <c r="Z6" s="4" t="s">
        <v>24</v>
      </c>
      <c r="AA6" s="4" t="s">
        <v>24</v>
      </c>
      <c r="AB6" s="4" t="s">
        <v>24</v>
      </c>
      <c r="AC6" s="4" t="s">
        <v>24</v>
      </c>
      <c r="AD6" s="4" t="s">
        <v>24</v>
      </c>
      <c r="AE6" s="4" t="s">
        <v>22</v>
      </c>
      <c r="AF6" s="4" t="s">
        <v>22</v>
      </c>
      <c r="AG6" s="4" t="s">
        <v>22</v>
      </c>
      <c r="AH6" s="4" t="s">
        <v>17</v>
      </c>
      <c r="AI6" s="4" t="s">
        <v>22</v>
      </c>
      <c r="AJ6" s="4" t="s">
        <v>22</v>
      </c>
      <c r="AK6" s="4" t="s">
        <v>22</v>
      </c>
      <c r="AL6" s="4" t="s">
        <v>24</v>
      </c>
      <c r="AM6" s="4" t="s">
        <v>22</v>
      </c>
      <c r="AN6" s="4" t="s">
        <v>18</v>
      </c>
      <c r="AO6" s="4" t="s">
        <v>26</v>
      </c>
      <c r="AP6" s="4" t="s">
        <v>26</v>
      </c>
      <c r="AQ6" s="4" t="s">
        <v>27</v>
      </c>
      <c r="AR6" s="4" t="s">
        <v>27</v>
      </c>
      <c r="AS6" s="4" t="s">
        <v>26</v>
      </c>
      <c r="AT6" s="4" t="s">
        <v>25</v>
      </c>
      <c r="AU6" s="4" t="s">
        <v>25</v>
      </c>
      <c r="AV6" s="4" t="s">
        <v>25</v>
      </c>
      <c r="AW6" s="4" t="s">
        <v>25</v>
      </c>
      <c r="AX6" s="4" t="s">
        <v>18</v>
      </c>
      <c r="AY6" s="4" t="s">
        <v>18</v>
      </c>
      <c r="AZ6" s="4" t="s">
        <v>26</v>
      </c>
      <c r="BA6" s="4" t="s">
        <v>55</v>
      </c>
      <c r="BB6" s="4" t="s">
        <v>29</v>
      </c>
      <c r="BC6" s="4" t="s">
        <v>30</v>
      </c>
      <c r="BF6" s="4" t="s">
        <v>31</v>
      </c>
      <c r="BG6" s="4" t="s">
        <v>47</v>
      </c>
      <c r="BH6" s="4" t="s">
        <v>40</v>
      </c>
      <c r="BI6" s="4"/>
      <c r="BJ6" s="4"/>
      <c r="BK6" s="4" t="s">
        <v>56</v>
      </c>
      <c r="BL6" s="4" t="s">
        <v>42</v>
      </c>
      <c r="BM6" s="4" t="s">
        <v>57</v>
      </c>
      <c r="BN6" s="4" t="s">
        <v>37</v>
      </c>
      <c r="BO6" s="4" t="s">
        <v>25</v>
      </c>
    </row>
    <row r="7" spans="1:67" ht="12.75" customHeight="1">
      <c r="A7" s="2">
        <v>6</v>
      </c>
      <c r="B7" s="3">
        <v>41371.452997685199</v>
      </c>
      <c r="C7" s="4" t="s">
        <v>58</v>
      </c>
      <c r="D7" s="4" t="s">
        <v>17</v>
      </c>
      <c r="E7" s="4"/>
      <c r="F7" s="4"/>
      <c r="G7" s="4" t="s">
        <v>18</v>
      </c>
      <c r="H7" s="4" t="s">
        <v>17</v>
      </c>
      <c r="I7" s="4" t="s">
        <v>19</v>
      </c>
      <c r="J7" s="4"/>
      <c r="K7" s="4" t="s">
        <v>37</v>
      </c>
      <c r="L7" s="4" t="s">
        <v>18</v>
      </c>
      <c r="M7" s="4" t="s">
        <v>19</v>
      </c>
      <c r="N7" s="4" t="s">
        <v>17</v>
      </c>
      <c r="O7" s="4" t="s">
        <v>17</v>
      </c>
      <c r="P7" s="4" t="s">
        <v>19</v>
      </c>
      <c r="Q7" s="4" t="s">
        <v>20</v>
      </c>
      <c r="R7" s="4" t="s">
        <v>19</v>
      </c>
      <c r="S7" s="4" t="s">
        <v>18</v>
      </c>
      <c r="T7" s="4" t="s">
        <v>17</v>
      </c>
      <c r="U7" s="4" t="s">
        <v>59</v>
      </c>
      <c r="V7" s="4" t="s">
        <v>17</v>
      </c>
      <c r="W7" s="4" t="s">
        <v>22</v>
      </c>
      <c r="X7" s="4" t="s">
        <v>17</v>
      </c>
      <c r="Y7" s="4" t="s">
        <v>17</v>
      </c>
      <c r="Z7" s="4" t="s">
        <v>17</v>
      </c>
      <c r="AA7" s="4" t="s">
        <v>17</v>
      </c>
      <c r="AB7" s="4" t="s">
        <v>24</v>
      </c>
      <c r="AC7" s="4" t="s">
        <v>24</v>
      </c>
      <c r="AD7" s="4" t="s">
        <v>17</v>
      </c>
      <c r="AE7" s="4" t="s">
        <v>17</v>
      </c>
      <c r="AF7" s="4" t="s">
        <v>22</v>
      </c>
      <c r="AG7" s="4" t="s">
        <v>17</v>
      </c>
      <c r="AH7" s="4" t="s">
        <v>17</v>
      </c>
      <c r="AI7" s="4" t="s">
        <v>17</v>
      </c>
      <c r="AJ7" s="4" t="s">
        <v>17</v>
      </c>
      <c r="AK7" s="4" t="s">
        <v>17</v>
      </c>
      <c r="AL7" s="4" t="s">
        <v>24</v>
      </c>
      <c r="AM7" s="4" t="s">
        <v>17</v>
      </c>
      <c r="AN7" s="4" t="s">
        <v>18</v>
      </c>
      <c r="AO7" s="4" t="s">
        <v>26</v>
      </c>
      <c r="AP7" s="4" t="s">
        <v>27</v>
      </c>
      <c r="AQ7" s="4" t="s">
        <v>25</v>
      </c>
      <c r="AR7" s="4" t="s">
        <v>26</v>
      </c>
      <c r="AS7" s="4" t="s">
        <v>26</v>
      </c>
      <c r="AT7" s="4" t="s">
        <v>25</v>
      </c>
      <c r="AU7" s="4" t="s">
        <v>25</v>
      </c>
      <c r="AV7" s="4" t="s">
        <v>18</v>
      </c>
      <c r="AW7" s="4" t="s">
        <v>18</v>
      </c>
      <c r="AX7" s="4" t="s">
        <v>27</v>
      </c>
      <c r="AY7" s="4" t="s">
        <v>25</v>
      </c>
      <c r="AZ7" s="4" t="s">
        <v>26</v>
      </c>
      <c r="BA7" s="4"/>
      <c r="BB7" s="4" t="s">
        <v>38</v>
      </c>
      <c r="BC7" s="4" t="s">
        <v>39</v>
      </c>
      <c r="BF7" s="4" t="s">
        <v>60</v>
      </c>
      <c r="BG7" s="4" t="s">
        <v>61</v>
      </c>
      <c r="BH7" s="4" t="s">
        <v>40</v>
      </c>
      <c r="BI7" s="4" t="s">
        <v>39</v>
      </c>
      <c r="BJ7" s="4"/>
      <c r="BK7" s="4" t="s">
        <v>34</v>
      </c>
      <c r="BL7" s="4" t="s">
        <v>35</v>
      </c>
      <c r="BM7" s="4" t="s">
        <v>62</v>
      </c>
      <c r="BN7" s="4" t="s">
        <v>17</v>
      </c>
      <c r="BO7" s="4" t="s">
        <v>18</v>
      </c>
    </row>
    <row r="8" spans="1:67" ht="12.75" customHeight="1">
      <c r="A8" s="2">
        <v>7</v>
      </c>
      <c r="B8" s="3">
        <v>41371.662071759303</v>
      </c>
      <c r="C8" s="4" t="s">
        <v>63</v>
      </c>
      <c r="D8" s="4" t="s">
        <v>37</v>
      </c>
      <c r="E8" s="4" t="s">
        <v>37</v>
      </c>
      <c r="F8" s="4" t="s">
        <v>17</v>
      </c>
      <c r="G8" s="4" t="s">
        <v>17</v>
      </c>
      <c r="H8" s="4" t="s">
        <v>17</v>
      </c>
      <c r="I8" s="4" t="s">
        <v>20</v>
      </c>
      <c r="J8" s="4" t="s">
        <v>37</v>
      </c>
      <c r="K8" s="4" t="s">
        <v>37</v>
      </c>
      <c r="L8" s="4" t="s">
        <v>37</v>
      </c>
      <c r="M8" s="4" t="s">
        <v>37</v>
      </c>
      <c r="N8" s="4" t="s">
        <v>37</v>
      </c>
      <c r="O8" s="4" t="s">
        <v>37</v>
      </c>
      <c r="P8" s="4" t="s">
        <v>37</v>
      </c>
      <c r="Q8" s="4" t="s">
        <v>19</v>
      </c>
      <c r="R8" s="4" t="s">
        <v>17</v>
      </c>
      <c r="S8" s="4" t="s">
        <v>17</v>
      </c>
      <c r="T8" s="4" t="s">
        <v>19</v>
      </c>
      <c r="U8" s="4" t="s">
        <v>64</v>
      </c>
      <c r="V8" s="4" t="s">
        <v>19</v>
      </c>
      <c r="W8" s="4" t="s">
        <v>19</v>
      </c>
      <c r="X8" s="4" t="s">
        <v>17</v>
      </c>
      <c r="Y8" s="4" t="s">
        <v>24</v>
      </c>
      <c r="Z8" s="4" t="s">
        <v>24</v>
      </c>
      <c r="AA8" s="4" t="s">
        <v>19</v>
      </c>
      <c r="AB8" s="4" t="s">
        <v>24</v>
      </c>
      <c r="AC8" s="4" t="s">
        <v>24</v>
      </c>
      <c r="AD8" s="4" t="s">
        <v>17</v>
      </c>
      <c r="AE8" s="4" t="s">
        <v>19</v>
      </c>
      <c r="AF8" s="4" t="s">
        <v>24</v>
      </c>
      <c r="AG8" s="4" t="s">
        <v>24</v>
      </c>
      <c r="AH8" s="4" t="s">
        <v>17</v>
      </c>
      <c r="AI8" s="4" t="s">
        <v>17</v>
      </c>
      <c r="AJ8" s="4" t="s">
        <v>24</v>
      </c>
      <c r="AK8" s="4" t="s">
        <v>24</v>
      </c>
      <c r="AL8" s="4" t="s">
        <v>24</v>
      </c>
      <c r="AM8" s="4" t="s">
        <v>19</v>
      </c>
      <c r="AN8" s="4" t="s">
        <v>26</v>
      </c>
      <c r="AO8" s="4" t="s">
        <v>27</v>
      </c>
      <c r="AP8" s="4" t="s">
        <v>27</v>
      </c>
      <c r="AQ8" s="4" t="s">
        <v>26</v>
      </c>
      <c r="AR8" s="4" t="s">
        <v>26</v>
      </c>
      <c r="AS8" s="4" t="s">
        <v>27</v>
      </c>
      <c r="AT8" s="4" t="s">
        <v>25</v>
      </c>
      <c r="AU8" s="4" t="s">
        <v>26</v>
      </c>
      <c r="AV8" s="4" t="s">
        <v>25</v>
      </c>
      <c r="AW8" s="4" t="s">
        <v>26</v>
      </c>
      <c r="AX8" s="4" t="s">
        <v>26</v>
      </c>
      <c r="AY8" s="4" t="s">
        <v>53</v>
      </c>
      <c r="AZ8" s="4" t="s">
        <v>26</v>
      </c>
      <c r="BA8" s="4" t="s">
        <v>65</v>
      </c>
      <c r="BB8" s="4" t="s">
        <v>29</v>
      </c>
      <c r="BC8" s="4" t="s">
        <v>30</v>
      </c>
      <c r="BF8" s="4" t="s">
        <v>31</v>
      </c>
      <c r="BG8" s="4" t="s">
        <v>47</v>
      </c>
      <c r="BH8" s="4" t="s">
        <v>40</v>
      </c>
      <c r="BI8" s="4"/>
      <c r="BJ8" s="4"/>
      <c r="BK8" s="4" t="s">
        <v>48</v>
      </c>
      <c r="BL8" s="4" t="s">
        <v>42</v>
      </c>
      <c r="BM8" s="4" t="s">
        <v>66</v>
      </c>
      <c r="BN8" s="4" t="s">
        <v>37</v>
      </c>
      <c r="BO8" s="4" t="s">
        <v>25</v>
      </c>
    </row>
    <row r="9" spans="1:67" ht="12.75" customHeight="1">
      <c r="A9" s="2">
        <v>8</v>
      </c>
      <c r="B9" s="3">
        <v>41371.841423611098</v>
      </c>
      <c r="C9" s="4"/>
      <c r="D9" s="4" t="s">
        <v>17</v>
      </c>
      <c r="E9" s="4" t="s">
        <v>19</v>
      </c>
      <c r="F9" s="4" t="s">
        <v>19</v>
      </c>
      <c r="G9" s="4" t="s">
        <v>17</v>
      </c>
      <c r="H9" s="4" t="s">
        <v>17</v>
      </c>
      <c r="I9" s="4" t="s">
        <v>19</v>
      </c>
      <c r="J9" s="4" t="s">
        <v>19</v>
      </c>
      <c r="K9" s="4" t="s">
        <v>37</v>
      </c>
      <c r="L9" s="4" t="s">
        <v>19</v>
      </c>
      <c r="M9" s="4" t="s">
        <v>18</v>
      </c>
      <c r="N9" s="4" t="s">
        <v>17</v>
      </c>
      <c r="O9" s="4" t="s">
        <v>17</v>
      </c>
      <c r="P9" s="4" t="s">
        <v>19</v>
      </c>
      <c r="Q9" s="4" t="s">
        <v>18</v>
      </c>
      <c r="R9" s="4" t="s">
        <v>18</v>
      </c>
      <c r="S9" s="4" t="s">
        <v>19</v>
      </c>
      <c r="T9" s="4" t="s">
        <v>20</v>
      </c>
      <c r="U9" s="4" t="s">
        <v>67</v>
      </c>
      <c r="V9" s="4" t="s">
        <v>17</v>
      </c>
      <c r="W9" s="4" t="s">
        <v>19</v>
      </c>
      <c r="X9" s="4" t="s">
        <v>19</v>
      </c>
      <c r="Y9" s="4" t="s">
        <v>17</v>
      </c>
      <c r="Z9" s="4" t="s">
        <v>22</v>
      </c>
      <c r="AA9" s="4" t="s">
        <v>19</v>
      </c>
      <c r="AB9" s="4" t="s">
        <v>17</v>
      </c>
      <c r="AC9" s="4" t="s">
        <v>24</v>
      </c>
      <c r="AD9" s="4" t="s">
        <v>23</v>
      </c>
      <c r="AE9" s="4" t="s">
        <v>22</v>
      </c>
      <c r="AF9" s="4" t="s">
        <v>22</v>
      </c>
      <c r="AG9" s="4" t="s">
        <v>17</v>
      </c>
      <c r="AH9" s="4" t="s">
        <v>22</v>
      </c>
      <c r="AI9" s="4" t="s">
        <v>22</v>
      </c>
      <c r="AJ9" s="4" t="s">
        <v>17</v>
      </c>
      <c r="AK9" s="4" t="s">
        <v>17</v>
      </c>
      <c r="AL9" s="4" t="s">
        <v>17</v>
      </c>
      <c r="AM9" s="4" t="s">
        <v>22</v>
      </c>
      <c r="AN9" s="4" t="s">
        <v>26</v>
      </c>
      <c r="AO9" s="4" t="s">
        <v>26</v>
      </c>
      <c r="AP9" s="4" t="s">
        <v>26</v>
      </c>
      <c r="AQ9" s="4" t="s">
        <v>26</v>
      </c>
      <c r="AR9" s="4" t="s">
        <v>26</v>
      </c>
      <c r="AS9" s="4" t="s">
        <v>25</v>
      </c>
      <c r="AT9" s="4" t="s">
        <v>25</v>
      </c>
      <c r="AU9" s="4" t="s">
        <v>25</v>
      </c>
      <c r="AV9" s="4" t="s">
        <v>25</v>
      </c>
      <c r="AW9" s="4" t="s">
        <v>25</v>
      </c>
      <c r="AX9" s="4" t="s">
        <v>25</v>
      </c>
      <c r="AY9" s="4" t="s">
        <v>26</v>
      </c>
      <c r="AZ9" s="4" t="s">
        <v>25</v>
      </c>
      <c r="BA9" s="4" t="s">
        <v>68</v>
      </c>
      <c r="BB9" s="4" t="s">
        <v>38</v>
      </c>
      <c r="BC9" s="4" t="s">
        <v>39</v>
      </c>
      <c r="BF9" s="4" t="s">
        <v>31</v>
      </c>
      <c r="BG9" s="4" t="s">
        <v>32</v>
      </c>
      <c r="BH9" s="4" t="s">
        <v>40</v>
      </c>
      <c r="BI9" s="4" t="s">
        <v>30</v>
      </c>
      <c r="BJ9" s="4"/>
      <c r="BK9" s="4" t="s">
        <v>48</v>
      </c>
      <c r="BL9" s="4" t="s">
        <v>35</v>
      </c>
      <c r="BM9" s="4"/>
      <c r="BN9" s="4" t="s">
        <v>18</v>
      </c>
      <c r="BO9" s="4" t="s">
        <v>18</v>
      </c>
    </row>
    <row r="10" spans="1:67" ht="12.75" customHeight="1">
      <c r="A10" s="2">
        <v>9</v>
      </c>
      <c r="B10" s="3">
        <v>41371.845196759299</v>
      </c>
      <c r="C10" s="4"/>
      <c r="D10" s="4" t="s">
        <v>17</v>
      </c>
      <c r="E10" s="4" t="s">
        <v>17</v>
      </c>
      <c r="F10" s="4" t="s">
        <v>20</v>
      </c>
      <c r="G10" s="4" t="s">
        <v>19</v>
      </c>
      <c r="H10" s="4" t="s">
        <v>20</v>
      </c>
      <c r="I10" s="4" t="s">
        <v>20</v>
      </c>
      <c r="J10" s="4"/>
      <c r="K10" s="4" t="s">
        <v>17</v>
      </c>
      <c r="L10" s="4" t="s">
        <v>19</v>
      </c>
      <c r="M10" s="4" t="s">
        <v>19</v>
      </c>
      <c r="N10" s="4" t="s">
        <v>20</v>
      </c>
      <c r="O10" s="4" t="s">
        <v>19</v>
      </c>
      <c r="P10" s="4" t="s">
        <v>20</v>
      </c>
      <c r="Q10" s="4" t="s">
        <v>20</v>
      </c>
      <c r="R10" s="4" t="s">
        <v>20</v>
      </c>
      <c r="S10" s="4" t="s">
        <v>18</v>
      </c>
      <c r="T10" s="4" t="s">
        <v>20</v>
      </c>
      <c r="U10" s="4" t="s">
        <v>69</v>
      </c>
      <c r="V10" s="4" t="s">
        <v>17</v>
      </c>
      <c r="W10" s="4" t="s">
        <v>19</v>
      </c>
      <c r="X10" s="4" t="s">
        <v>23</v>
      </c>
      <c r="Y10" s="4" t="s">
        <v>17</v>
      </c>
      <c r="Z10" s="4" t="s">
        <v>17</v>
      </c>
      <c r="AA10" s="4" t="s">
        <v>19</v>
      </c>
      <c r="AB10" s="4" t="s">
        <v>17</v>
      </c>
      <c r="AC10" s="4" t="s">
        <v>24</v>
      </c>
      <c r="AD10" s="4" t="s">
        <v>23</v>
      </c>
      <c r="AE10" s="4" t="s">
        <v>22</v>
      </c>
      <c r="AF10" s="4" t="s">
        <v>23</v>
      </c>
      <c r="AG10" s="4" t="s">
        <v>17</v>
      </c>
      <c r="AH10" s="4" t="s">
        <v>19</v>
      </c>
      <c r="AI10" s="4"/>
      <c r="AJ10" s="4" t="s">
        <v>22</v>
      </c>
      <c r="AK10" s="4" t="s">
        <v>22</v>
      </c>
      <c r="AL10" s="4" t="s">
        <v>22</v>
      </c>
      <c r="AM10" s="4" t="s">
        <v>19</v>
      </c>
      <c r="AN10" s="4" t="s">
        <v>25</v>
      </c>
      <c r="AO10" s="4" t="s">
        <v>25</v>
      </c>
      <c r="AP10" s="4" t="s">
        <v>25</v>
      </c>
      <c r="AQ10" s="4" t="s">
        <v>25</v>
      </c>
      <c r="AR10" s="4" t="s">
        <v>26</v>
      </c>
      <c r="AS10" s="4" t="s">
        <v>25</v>
      </c>
      <c r="AT10" s="4" t="s">
        <v>26</v>
      </c>
      <c r="AU10" s="4" t="s">
        <v>26</v>
      </c>
      <c r="AV10" s="4" t="s">
        <v>25</v>
      </c>
      <c r="AW10" s="4" t="s">
        <v>26</v>
      </c>
      <c r="AX10" s="4" t="s">
        <v>26</v>
      </c>
      <c r="AY10" s="4" t="s">
        <v>26</v>
      </c>
      <c r="AZ10" s="4" t="s">
        <v>26</v>
      </c>
      <c r="BA10" s="4"/>
      <c r="BB10" s="4" t="s">
        <v>29</v>
      </c>
      <c r="BC10" s="4" t="s">
        <v>39</v>
      </c>
      <c r="BF10" s="4" t="s">
        <v>31</v>
      </c>
      <c r="BG10" s="4" t="s">
        <v>61</v>
      </c>
      <c r="BH10" s="4" t="s">
        <v>40</v>
      </c>
      <c r="BI10" s="4" t="s">
        <v>30</v>
      </c>
      <c r="BJ10" s="4"/>
      <c r="BK10" s="4" t="s">
        <v>34</v>
      </c>
      <c r="BL10" s="4" t="s">
        <v>35</v>
      </c>
      <c r="BM10" s="4"/>
      <c r="BN10" s="4" t="s">
        <v>17</v>
      </c>
      <c r="BO10" s="4" t="s">
        <v>25</v>
      </c>
    </row>
    <row r="11" spans="1:67" ht="12.75" customHeight="1">
      <c r="A11" s="2">
        <v>10</v>
      </c>
      <c r="B11" s="3">
        <v>41371.907129629602</v>
      </c>
      <c r="C11" s="4" t="s">
        <v>70</v>
      </c>
      <c r="D11" s="4" t="s">
        <v>17</v>
      </c>
      <c r="E11" s="4" t="s">
        <v>17</v>
      </c>
      <c r="F11" s="4"/>
      <c r="G11" s="4" t="s">
        <v>37</v>
      </c>
      <c r="H11" s="4" t="s">
        <v>17</v>
      </c>
      <c r="I11" s="4" t="s">
        <v>37</v>
      </c>
      <c r="J11" s="4" t="s">
        <v>17</v>
      </c>
      <c r="K11" s="4" t="s">
        <v>17</v>
      </c>
      <c r="L11" s="4" t="s">
        <v>17</v>
      </c>
      <c r="M11" s="4" t="s">
        <v>17</v>
      </c>
      <c r="N11" s="4" t="s">
        <v>37</v>
      </c>
      <c r="O11" s="4" t="s">
        <v>17</v>
      </c>
      <c r="P11" s="4" t="s">
        <v>17</v>
      </c>
      <c r="Q11" s="4" t="s">
        <v>19</v>
      </c>
      <c r="R11" s="4" t="s">
        <v>18</v>
      </c>
      <c r="S11" s="4" t="s">
        <v>17</v>
      </c>
      <c r="T11" s="4" t="s">
        <v>19</v>
      </c>
      <c r="U11" s="4" t="s">
        <v>71</v>
      </c>
      <c r="V11" s="4" t="s">
        <v>17</v>
      </c>
      <c r="W11" s="4" t="s">
        <v>17</v>
      </c>
      <c r="X11" s="4" t="s">
        <v>19</v>
      </c>
      <c r="Y11" s="4" t="s">
        <v>24</v>
      </c>
      <c r="Z11" s="4"/>
      <c r="AA11" s="4" t="s">
        <v>17</v>
      </c>
      <c r="AB11" s="4" t="s">
        <v>19</v>
      </c>
      <c r="AC11" s="4" t="s">
        <v>17</v>
      </c>
      <c r="AD11" s="4" t="s">
        <v>17</v>
      </c>
      <c r="AE11" s="4" t="s">
        <v>17</v>
      </c>
      <c r="AF11" s="4" t="s">
        <v>22</v>
      </c>
      <c r="AG11" s="4" t="s">
        <v>17</v>
      </c>
      <c r="AH11" s="4" t="s">
        <v>17</v>
      </c>
      <c r="AI11" s="4" t="s">
        <v>24</v>
      </c>
      <c r="AJ11" s="4" t="s">
        <v>24</v>
      </c>
      <c r="AK11" s="4" t="s">
        <v>24</v>
      </c>
      <c r="AL11" s="4" t="s">
        <v>17</v>
      </c>
      <c r="AM11" s="4" t="s">
        <v>19</v>
      </c>
      <c r="AN11" s="4" t="s">
        <v>26</v>
      </c>
      <c r="AO11" s="4" t="s">
        <v>18</v>
      </c>
      <c r="AP11" s="4" t="s">
        <v>26</v>
      </c>
      <c r="AQ11" s="4" t="s">
        <v>25</v>
      </c>
      <c r="AR11" s="4" t="s">
        <v>53</v>
      </c>
      <c r="AS11" s="4" t="s">
        <v>27</v>
      </c>
      <c r="AT11" s="4" t="s">
        <v>27</v>
      </c>
      <c r="AU11" s="4" t="s">
        <v>26</v>
      </c>
      <c r="AV11" s="4" t="s">
        <v>27</v>
      </c>
      <c r="AW11" s="4" t="s">
        <v>27</v>
      </c>
      <c r="AX11" s="4" t="s">
        <v>26</v>
      </c>
      <c r="AY11" s="4" t="s">
        <v>25</v>
      </c>
      <c r="AZ11" s="4" t="s">
        <v>26</v>
      </c>
      <c r="BA11" s="4" t="s">
        <v>72</v>
      </c>
      <c r="BB11" s="4" t="s">
        <v>38</v>
      </c>
      <c r="BC11" s="4" t="s">
        <v>39</v>
      </c>
      <c r="BF11" s="4" t="s">
        <v>73</v>
      </c>
      <c r="BG11" s="4" t="s">
        <v>61</v>
      </c>
      <c r="BH11" s="4" t="s">
        <v>74</v>
      </c>
      <c r="BI11" s="4"/>
      <c r="BJ11" s="4"/>
      <c r="BK11" s="4" t="s">
        <v>41</v>
      </c>
      <c r="BL11" s="4" t="s">
        <v>42</v>
      </c>
      <c r="BM11" s="4" t="s">
        <v>75</v>
      </c>
      <c r="BN11" s="4" t="s">
        <v>17</v>
      </c>
      <c r="BO11" s="4" t="s">
        <v>26</v>
      </c>
    </row>
    <row r="12" spans="1:67" ht="12.75" customHeight="1">
      <c r="A12" s="2">
        <v>11</v>
      </c>
      <c r="B12" s="3">
        <v>41371.9399305556</v>
      </c>
      <c r="C12" s="4"/>
      <c r="D12" s="4" t="s">
        <v>37</v>
      </c>
      <c r="E12" s="4" t="s">
        <v>37</v>
      </c>
      <c r="F12" s="4" t="s">
        <v>19</v>
      </c>
      <c r="G12" s="4" t="s">
        <v>17</v>
      </c>
      <c r="H12" s="4" t="s">
        <v>17</v>
      </c>
      <c r="I12" s="4" t="s">
        <v>19</v>
      </c>
      <c r="J12" s="4" t="s">
        <v>37</v>
      </c>
      <c r="K12" s="4" t="s">
        <v>19</v>
      </c>
      <c r="L12" s="4" t="s">
        <v>17</v>
      </c>
      <c r="M12" s="4" t="s">
        <v>19</v>
      </c>
      <c r="N12" s="4" t="s">
        <v>17</v>
      </c>
      <c r="O12" s="4" t="s">
        <v>17</v>
      </c>
      <c r="P12" s="4" t="s">
        <v>17</v>
      </c>
      <c r="Q12" s="4" t="s">
        <v>19</v>
      </c>
      <c r="R12" s="4" t="s">
        <v>19</v>
      </c>
      <c r="S12" s="4" t="s">
        <v>17</v>
      </c>
      <c r="T12" s="4" t="s">
        <v>17</v>
      </c>
      <c r="U12" s="4"/>
      <c r="V12" s="4" t="s">
        <v>17</v>
      </c>
      <c r="W12" s="4" t="s">
        <v>17</v>
      </c>
      <c r="X12" s="4" t="s">
        <v>19</v>
      </c>
      <c r="Y12" s="4" t="s">
        <v>22</v>
      </c>
      <c r="Z12" s="4" t="s">
        <v>17</v>
      </c>
      <c r="AA12" s="4" t="s">
        <v>24</v>
      </c>
      <c r="AB12" s="4" t="s">
        <v>24</v>
      </c>
      <c r="AC12" s="4" t="s">
        <v>24</v>
      </c>
      <c r="AD12" s="4" t="s">
        <v>24</v>
      </c>
      <c r="AE12" s="4" t="s">
        <v>24</v>
      </c>
      <c r="AF12" s="4" t="s">
        <v>22</v>
      </c>
      <c r="AG12" s="4" t="s">
        <v>24</v>
      </c>
      <c r="AH12" s="4" t="s">
        <v>24</v>
      </c>
      <c r="AI12" s="4" t="s">
        <v>22</v>
      </c>
      <c r="AJ12" s="4" t="s">
        <v>24</v>
      </c>
      <c r="AK12" s="4" t="s">
        <v>24</v>
      </c>
      <c r="AL12" s="4" t="s">
        <v>24</v>
      </c>
      <c r="AM12" s="4" t="s">
        <v>17</v>
      </c>
      <c r="AN12" s="4" t="s">
        <v>26</v>
      </c>
      <c r="AO12" s="4" t="s">
        <v>18</v>
      </c>
      <c r="AP12" s="4" t="s">
        <v>26</v>
      </c>
      <c r="AQ12" s="4" t="s">
        <v>26</v>
      </c>
      <c r="AR12" s="4" t="s">
        <v>27</v>
      </c>
      <c r="AS12" s="4" t="s">
        <v>26</v>
      </c>
      <c r="AT12" s="4" t="s">
        <v>26</v>
      </c>
      <c r="AU12" s="4" t="s">
        <v>27</v>
      </c>
      <c r="AV12" s="4" t="s">
        <v>27</v>
      </c>
      <c r="AW12" s="4" t="s">
        <v>26</v>
      </c>
      <c r="AX12" s="4" t="s">
        <v>27</v>
      </c>
      <c r="AY12" s="4" t="s">
        <v>27</v>
      </c>
      <c r="AZ12" s="4"/>
      <c r="BA12" s="4"/>
      <c r="BB12" s="4" t="s">
        <v>38</v>
      </c>
      <c r="BC12" s="4" t="s">
        <v>39</v>
      </c>
      <c r="BF12" s="4" t="s">
        <v>76</v>
      </c>
      <c r="BG12" s="4" t="s">
        <v>32</v>
      </c>
      <c r="BH12" s="4" t="s">
        <v>74</v>
      </c>
      <c r="BI12" s="4"/>
      <c r="BJ12" s="4"/>
      <c r="BK12" s="4" t="s">
        <v>41</v>
      </c>
      <c r="BL12" s="4" t="s">
        <v>35</v>
      </c>
      <c r="BM12" s="4"/>
      <c r="BN12" s="4" t="s">
        <v>17</v>
      </c>
      <c r="BO12" s="4" t="s">
        <v>25</v>
      </c>
    </row>
    <row r="13" spans="1:67" ht="12.75" customHeight="1">
      <c r="A13" s="2">
        <v>12</v>
      </c>
      <c r="B13" s="3">
        <v>41372.457708333299</v>
      </c>
      <c r="C13" s="4"/>
      <c r="D13" s="4" t="s">
        <v>17</v>
      </c>
      <c r="E13" s="4" t="s">
        <v>20</v>
      </c>
      <c r="F13" s="4"/>
      <c r="G13" s="4" t="s">
        <v>17</v>
      </c>
      <c r="H13" s="4" t="s">
        <v>17</v>
      </c>
      <c r="I13" s="4" t="s">
        <v>17</v>
      </c>
      <c r="J13" s="4"/>
      <c r="K13" s="4" t="s">
        <v>17</v>
      </c>
      <c r="L13" s="4"/>
      <c r="M13" s="4"/>
      <c r="N13" s="4"/>
      <c r="O13" s="4"/>
      <c r="P13" s="4" t="s">
        <v>17</v>
      </c>
      <c r="Q13" s="4"/>
      <c r="R13" s="4"/>
      <c r="S13" s="4"/>
      <c r="T13" s="4"/>
      <c r="U13" s="4" t="s">
        <v>77</v>
      </c>
      <c r="V13" s="4" t="s">
        <v>17</v>
      </c>
      <c r="W13" s="4"/>
      <c r="X13" s="4" t="s">
        <v>22</v>
      </c>
      <c r="Y13" s="4" t="s">
        <v>17</v>
      </c>
      <c r="Z13" s="4" t="s">
        <v>17</v>
      </c>
      <c r="AA13" s="4" t="s">
        <v>17</v>
      </c>
      <c r="AB13" s="4" t="s">
        <v>17</v>
      </c>
      <c r="AC13" s="4" t="s">
        <v>17</v>
      </c>
      <c r="AD13" s="4"/>
      <c r="AE13" s="4" t="s">
        <v>22</v>
      </c>
      <c r="AF13" s="4"/>
      <c r="AG13" s="4" t="s">
        <v>17</v>
      </c>
      <c r="AH13" s="4"/>
      <c r="AI13" s="4" t="s">
        <v>24</v>
      </c>
      <c r="AJ13" s="4" t="s">
        <v>19</v>
      </c>
      <c r="AK13" s="4" t="s">
        <v>17</v>
      </c>
      <c r="AL13" s="4" t="s">
        <v>24</v>
      </c>
      <c r="AM13" s="4" t="s">
        <v>22</v>
      </c>
      <c r="AN13" s="4" t="s">
        <v>27</v>
      </c>
      <c r="AO13" s="4"/>
      <c r="AP13" s="4" t="s">
        <v>27</v>
      </c>
      <c r="AQ13" s="4" t="s">
        <v>27</v>
      </c>
      <c r="AR13" s="4" t="s">
        <v>27</v>
      </c>
      <c r="AS13" s="4" t="s">
        <v>27</v>
      </c>
      <c r="AT13" s="4"/>
      <c r="AU13" s="4" t="s">
        <v>27</v>
      </c>
      <c r="AV13" s="4"/>
      <c r="AW13" s="4"/>
      <c r="AX13" s="4"/>
      <c r="AY13" s="4"/>
      <c r="AZ13" s="4"/>
      <c r="BA13" s="4" t="s">
        <v>78</v>
      </c>
      <c r="BB13" s="4" t="s">
        <v>38</v>
      </c>
      <c r="BC13" s="4" t="s">
        <v>30</v>
      </c>
      <c r="BF13" s="4" t="s">
        <v>60</v>
      </c>
      <c r="BG13" s="4" t="s">
        <v>32</v>
      </c>
      <c r="BH13" s="4" t="s">
        <v>79</v>
      </c>
      <c r="BI13" s="4"/>
      <c r="BJ13" s="4"/>
      <c r="BK13" s="4" t="s">
        <v>56</v>
      </c>
      <c r="BL13" s="4" t="s">
        <v>80</v>
      </c>
      <c r="BM13" s="4"/>
      <c r="BN13" s="4" t="s">
        <v>17</v>
      </c>
      <c r="BO13" s="4"/>
    </row>
    <row r="14" spans="1:67" ht="12.75" customHeight="1">
      <c r="A14" s="2">
        <v>13</v>
      </c>
      <c r="B14" s="3">
        <v>41372.585636574098</v>
      </c>
      <c r="C14" s="4" t="s">
        <v>81</v>
      </c>
      <c r="D14" s="4" t="s">
        <v>17</v>
      </c>
      <c r="E14" s="4" t="s">
        <v>17</v>
      </c>
      <c r="F14" s="4" t="s">
        <v>17</v>
      </c>
      <c r="G14" s="4" t="s">
        <v>19</v>
      </c>
      <c r="H14" s="4" t="s">
        <v>18</v>
      </c>
      <c r="I14" s="4" t="s">
        <v>20</v>
      </c>
      <c r="J14" s="4" t="s">
        <v>37</v>
      </c>
      <c r="K14" s="4" t="s">
        <v>18</v>
      </c>
      <c r="L14" s="4" t="s">
        <v>20</v>
      </c>
      <c r="M14" s="4" t="s">
        <v>17</v>
      </c>
      <c r="N14" s="4" t="s">
        <v>18</v>
      </c>
      <c r="O14" s="4" t="s">
        <v>18</v>
      </c>
      <c r="P14" s="4" t="s">
        <v>20</v>
      </c>
      <c r="Q14" s="4" t="s">
        <v>18</v>
      </c>
      <c r="R14" s="4" t="s">
        <v>18</v>
      </c>
      <c r="S14" s="4" t="s">
        <v>18</v>
      </c>
      <c r="T14" s="4" t="s">
        <v>18</v>
      </c>
      <c r="U14" s="4" t="s">
        <v>82</v>
      </c>
      <c r="V14" s="4" t="s">
        <v>19</v>
      </c>
      <c r="W14" s="4" t="s">
        <v>19</v>
      </c>
      <c r="X14" s="4" t="s">
        <v>19</v>
      </c>
      <c r="Y14" s="4" t="s">
        <v>17</v>
      </c>
      <c r="Z14" s="4" t="s">
        <v>24</v>
      </c>
      <c r="AA14" s="4" t="s">
        <v>24</v>
      </c>
      <c r="AB14" s="4" t="s">
        <v>22</v>
      </c>
      <c r="AC14" s="4" t="s">
        <v>17</v>
      </c>
      <c r="AD14" s="4" t="s">
        <v>17</v>
      </c>
      <c r="AE14" s="4" t="s">
        <v>22</v>
      </c>
      <c r="AF14" s="4" t="s">
        <v>17</v>
      </c>
      <c r="AG14" s="4" t="s">
        <v>19</v>
      </c>
      <c r="AH14" s="4" t="s">
        <v>17</v>
      </c>
      <c r="AI14" s="4" t="s">
        <v>17</v>
      </c>
      <c r="AJ14" s="4" t="s">
        <v>24</v>
      </c>
      <c r="AK14" s="4" t="s">
        <v>17</v>
      </c>
      <c r="AL14" s="4" t="s">
        <v>24</v>
      </c>
      <c r="AM14" s="4" t="s">
        <v>17</v>
      </c>
      <c r="AN14" s="4" t="s">
        <v>18</v>
      </c>
      <c r="AO14" s="4" t="s">
        <v>18</v>
      </c>
      <c r="AP14" s="4" t="s">
        <v>26</v>
      </c>
      <c r="AQ14" s="4" t="s">
        <v>18</v>
      </c>
      <c r="AR14" s="4" t="s">
        <v>27</v>
      </c>
      <c r="AS14" s="4" t="s">
        <v>26</v>
      </c>
      <c r="AT14" s="4" t="s">
        <v>27</v>
      </c>
      <c r="AU14" s="4" t="s">
        <v>18</v>
      </c>
      <c r="AV14" s="4" t="s">
        <v>26</v>
      </c>
      <c r="AW14" s="4" t="s">
        <v>26</v>
      </c>
      <c r="AX14" s="4" t="s">
        <v>18</v>
      </c>
      <c r="AY14" s="4" t="s">
        <v>18</v>
      </c>
      <c r="AZ14" s="4" t="s">
        <v>18</v>
      </c>
      <c r="BA14" s="4"/>
      <c r="BB14" s="4" t="s">
        <v>38</v>
      </c>
      <c r="BC14" s="4" t="s">
        <v>30</v>
      </c>
      <c r="BF14" s="4" t="s">
        <v>60</v>
      </c>
      <c r="BG14" s="4" t="s">
        <v>32</v>
      </c>
      <c r="BH14" s="4" t="s">
        <v>79</v>
      </c>
      <c r="BI14" s="4" t="s">
        <v>30</v>
      </c>
      <c r="BJ14" s="4"/>
      <c r="BK14" s="4" t="s">
        <v>41</v>
      </c>
      <c r="BL14" s="4" t="s">
        <v>83</v>
      </c>
      <c r="BM14" s="4" t="s">
        <v>84</v>
      </c>
      <c r="BN14" s="4" t="s">
        <v>18</v>
      </c>
      <c r="BO14" s="4" t="s">
        <v>27</v>
      </c>
    </row>
    <row r="15" spans="1:67" ht="12.75" customHeight="1">
      <c r="A15" s="2">
        <v>14</v>
      </c>
      <c r="B15" s="3">
        <v>41372.648599537002</v>
      </c>
      <c r="C15" s="4"/>
      <c r="D15" s="4" t="s">
        <v>17</v>
      </c>
      <c r="E15" s="4" t="s">
        <v>18</v>
      </c>
      <c r="F15" s="4" t="s">
        <v>18</v>
      </c>
      <c r="G15" s="4" t="s">
        <v>20</v>
      </c>
      <c r="H15" s="4" t="s">
        <v>19</v>
      </c>
      <c r="I15" s="4" t="s">
        <v>19</v>
      </c>
      <c r="J15" s="4" t="s">
        <v>17</v>
      </c>
      <c r="K15" s="4" t="s">
        <v>17</v>
      </c>
      <c r="L15" s="4" t="s">
        <v>19</v>
      </c>
      <c r="M15" s="4" t="s">
        <v>19</v>
      </c>
      <c r="N15" s="4" t="s">
        <v>17</v>
      </c>
      <c r="O15" s="4" t="s">
        <v>19</v>
      </c>
      <c r="P15" s="4" t="s">
        <v>20</v>
      </c>
      <c r="Q15" s="4" t="s">
        <v>19</v>
      </c>
      <c r="R15" s="4" t="s">
        <v>20</v>
      </c>
      <c r="S15" s="4" t="s">
        <v>19</v>
      </c>
      <c r="T15" s="4" t="s">
        <v>19</v>
      </c>
      <c r="U15" s="4"/>
      <c r="V15" s="4" t="s">
        <v>17</v>
      </c>
      <c r="W15" s="4" t="s">
        <v>19</v>
      </c>
      <c r="X15" s="4" t="s">
        <v>22</v>
      </c>
      <c r="Y15" s="4" t="s">
        <v>17</v>
      </c>
      <c r="Z15" s="4" t="s">
        <v>17</v>
      </c>
      <c r="AA15" s="4" t="s">
        <v>17</v>
      </c>
      <c r="AB15" s="4" t="s">
        <v>17</v>
      </c>
      <c r="AC15" s="4" t="s">
        <v>17</v>
      </c>
      <c r="AD15" s="4" t="s">
        <v>22</v>
      </c>
      <c r="AE15" s="4" t="s">
        <v>17</v>
      </c>
      <c r="AF15" s="4" t="s">
        <v>22</v>
      </c>
      <c r="AG15" s="4" t="s">
        <v>17</v>
      </c>
      <c r="AH15" s="4" t="s">
        <v>19</v>
      </c>
      <c r="AI15" s="4" t="s">
        <v>17</v>
      </c>
      <c r="AJ15" s="4" t="s">
        <v>22</v>
      </c>
      <c r="AK15" s="4" t="s">
        <v>17</v>
      </c>
      <c r="AL15" s="4" t="s">
        <v>17</v>
      </c>
      <c r="AM15" s="4" t="s">
        <v>17</v>
      </c>
      <c r="AN15" s="4" t="s">
        <v>25</v>
      </c>
      <c r="AO15" s="4" t="s">
        <v>18</v>
      </c>
      <c r="AP15" s="4" t="s">
        <v>18</v>
      </c>
      <c r="AQ15" s="4" t="s">
        <v>26</v>
      </c>
      <c r="AR15" s="4" t="s">
        <v>18</v>
      </c>
      <c r="AS15" s="4" t="s">
        <v>26</v>
      </c>
      <c r="AT15" s="4" t="s">
        <v>26</v>
      </c>
      <c r="AU15" s="4" t="s">
        <v>25</v>
      </c>
      <c r="AV15" s="4" t="s">
        <v>26</v>
      </c>
      <c r="AW15" s="4" t="s">
        <v>26</v>
      </c>
      <c r="AX15" s="4" t="s">
        <v>25</v>
      </c>
      <c r="AY15" s="4" t="s">
        <v>26</v>
      </c>
      <c r="AZ15" s="4" t="s">
        <v>26</v>
      </c>
      <c r="BA15" s="4"/>
      <c r="BB15" s="4" t="s">
        <v>29</v>
      </c>
      <c r="BC15" s="4" t="s">
        <v>39</v>
      </c>
      <c r="BF15" s="4" t="s">
        <v>31</v>
      </c>
      <c r="BG15" s="4" t="s">
        <v>32</v>
      </c>
      <c r="BH15" s="4" t="s">
        <v>40</v>
      </c>
      <c r="BI15" s="4"/>
      <c r="BJ15" s="4"/>
      <c r="BK15" s="4" t="s">
        <v>41</v>
      </c>
      <c r="BL15" s="4" t="s">
        <v>83</v>
      </c>
      <c r="BM15" s="4"/>
      <c r="BN15" s="4" t="s">
        <v>17</v>
      </c>
      <c r="BO15" s="4" t="s">
        <v>26</v>
      </c>
    </row>
    <row r="16" spans="1:67" ht="12.75" customHeight="1">
      <c r="A16" s="2">
        <v>15</v>
      </c>
      <c r="B16" s="3">
        <v>41372.664571759298</v>
      </c>
      <c r="C16" s="4" t="s">
        <v>85</v>
      </c>
      <c r="D16" s="4" t="s">
        <v>17</v>
      </c>
      <c r="E16" s="4" t="s">
        <v>17</v>
      </c>
      <c r="F16" s="4" t="s">
        <v>17</v>
      </c>
      <c r="G16" s="4" t="s">
        <v>17</v>
      </c>
      <c r="H16" s="4" t="s">
        <v>17</v>
      </c>
      <c r="I16" s="4" t="s">
        <v>20</v>
      </c>
      <c r="J16" s="4" t="s">
        <v>17</v>
      </c>
      <c r="K16" s="4" t="s">
        <v>19</v>
      </c>
      <c r="L16" s="4" t="s">
        <v>18</v>
      </c>
      <c r="M16" s="4" t="s">
        <v>19</v>
      </c>
      <c r="N16" s="4" t="s">
        <v>17</v>
      </c>
      <c r="O16" s="4" t="s">
        <v>17</v>
      </c>
      <c r="P16" s="4" t="s">
        <v>19</v>
      </c>
      <c r="Q16" s="4" t="s">
        <v>19</v>
      </c>
      <c r="R16" s="4" t="s">
        <v>18</v>
      </c>
      <c r="S16" s="4" t="s">
        <v>17</v>
      </c>
      <c r="T16" s="4" t="s">
        <v>19</v>
      </c>
      <c r="U16" s="4" t="s">
        <v>86</v>
      </c>
      <c r="V16" s="4" t="s">
        <v>17</v>
      </c>
      <c r="W16" s="4" t="s">
        <v>22</v>
      </c>
      <c r="X16" s="4" t="s">
        <v>22</v>
      </c>
      <c r="Y16" s="4" t="s">
        <v>24</v>
      </c>
      <c r="Z16" s="4" t="s">
        <v>24</v>
      </c>
      <c r="AA16" s="4" t="s">
        <v>24</v>
      </c>
      <c r="AB16" s="4" t="s">
        <v>24</v>
      </c>
      <c r="AC16" s="4" t="s">
        <v>24</v>
      </c>
      <c r="AD16" s="4" t="s">
        <v>17</v>
      </c>
      <c r="AE16" s="4" t="s">
        <v>17</v>
      </c>
      <c r="AF16" s="4" t="s">
        <v>22</v>
      </c>
      <c r="AG16" s="4" t="s">
        <v>17</v>
      </c>
      <c r="AH16" s="4" t="s">
        <v>19</v>
      </c>
      <c r="AI16" s="4" t="s">
        <v>22</v>
      </c>
      <c r="AJ16" s="4" t="s">
        <v>24</v>
      </c>
      <c r="AK16" s="4" t="s">
        <v>24</v>
      </c>
      <c r="AL16" s="4" t="s">
        <v>24</v>
      </c>
      <c r="AM16" s="4" t="s">
        <v>24</v>
      </c>
      <c r="AN16" s="4" t="s">
        <v>18</v>
      </c>
      <c r="AO16" s="4" t="s">
        <v>26</v>
      </c>
      <c r="AP16" s="4" t="s">
        <v>26</v>
      </c>
      <c r="AQ16" s="4" t="s">
        <v>25</v>
      </c>
      <c r="AR16" s="4" t="s">
        <v>26</v>
      </c>
      <c r="AS16" s="4" t="s">
        <v>26</v>
      </c>
      <c r="AT16" s="4" t="s">
        <v>26</v>
      </c>
      <c r="AU16" s="4" t="s">
        <v>25</v>
      </c>
      <c r="AV16" s="4" t="s">
        <v>25</v>
      </c>
      <c r="AW16" s="4" t="s">
        <v>25</v>
      </c>
      <c r="AX16" s="4" t="s">
        <v>25</v>
      </c>
      <c r="AY16" s="4" t="s">
        <v>25</v>
      </c>
      <c r="AZ16" s="4" t="s">
        <v>25</v>
      </c>
      <c r="BA16" s="4"/>
      <c r="BB16" s="4" t="s">
        <v>38</v>
      </c>
      <c r="BC16" s="4" t="s">
        <v>39</v>
      </c>
      <c r="BF16" s="4" t="s">
        <v>31</v>
      </c>
      <c r="BG16" s="4" t="s">
        <v>32</v>
      </c>
      <c r="BH16" s="4" t="s">
        <v>40</v>
      </c>
      <c r="BI16" s="4" t="s">
        <v>30</v>
      </c>
      <c r="BJ16" s="4"/>
      <c r="BK16" s="4" t="s">
        <v>56</v>
      </c>
      <c r="BL16" s="4" t="s">
        <v>35</v>
      </c>
      <c r="BM16" s="4" t="s">
        <v>87</v>
      </c>
      <c r="BN16" s="4" t="s">
        <v>37</v>
      </c>
      <c r="BO16" s="4" t="s">
        <v>25</v>
      </c>
    </row>
    <row r="17" spans="1:67" ht="12.75" customHeight="1">
      <c r="A17" s="2">
        <v>16</v>
      </c>
      <c r="B17" s="3">
        <v>41372.897233796299</v>
      </c>
      <c r="C17" s="4"/>
      <c r="D17" s="4" t="s">
        <v>17</v>
      </c>
      <c r="E17" s="4" t="s">
        <v>37</v>
      </c>
      <c r="F17" s="4" t="s">
        <v>37</v>
      </c>
      <c r="G17" s="4" t="s">
        <v>17</v>
      </c>
      <c r="H17" s="4" t="s">
        <v>37</v>
      </c>
      <c r="I17" s="4" t="s">
        <v>18</v>
      </c>
      <c r="J17" s="4" t="s">
        <v>17</v>
      </c>
      <c r="K17" s="4" t="s">
        <v>37</v>
      </c>
      <c r="L17" s="4" t="s">
        <v>17</v>
      </c>
      <c r="M17" s="4" t="s">
        <v>17</v>
      </c>
      <c r="N17" s="4" t="s">
        <v>17</v>
      </c>
      <c r="O17" s="4" t="s">
        <v>17</v>
      </c>
      <c r="P17" s="4" t="s">
        <v>17</v>
      </c>
      <c r="Q17" s="4" t="s">
        <v>17</v>
      </c>
      <c r="R17" s="4" t="s">
        <v>17</v>
      </c>
      <c r="S17" s="4" t="s">
        <v>17</v>
      </c>
      <c r="T17" s="4" t="s">
        <v>17</v>
      </c>
      <c r="U17" s="4" t="s">
        <v>88</v>
      </c>
      <c r="V17" s="4" t="s">
        <v>17</v>
      </c>
      <c r="W17" s="4" t="s">
        <v>19</v>
      </c>
      <c r="X17" s="4" t="s">
        <v>17</v>
      </c>
      <c r="Y17" s="4" t="s">
        <v>17</v>
      </c>
      <c r="Z17" s="4" t="s">
        <v>24</v>
      </c>
      <c r="AA17" s="4" t="s">
        <v>24</v>
      </c>
      <c r="AB17" s="4" t="s">
        <v>24</v>
      </c>
      <c r="AC17" s="4" t="s">
        <v>24</v>
      </c>
      <c r="AD17" s="4" t="s">
        <v>17</v>
      </c>
      <c r="AE17" s="4" t="s">
        <v>17</v>
      </c>
      <c r="AF17" s="4" t="s">
        <v>17</v>
      </c>
      <c r="AG17" s="4" t="s">
        <v>24</v>
      </c>
      <c r="AH17" s="4" t="s">
        <v>17</v>
      </c>
      <c r="AI17" s="4" t="s">
        <v>24</v>
      </c>
      <c r="AJ17" s="4" t="s">
        <v>24</v>
      </c>
      <c r="AK17" s="4" t="s">
        <v>24</v>
      </c>
      <c r="AL17" s="4" t="s">
        <v>24</v>
      </c>
      <c r="AM17" s="4" t="s">
        <v>24</v>
      </c>
      <c r="AN17" s="4" t="s">
        <v>26</v>
      </c>
      <c r="AO17" s="4" t="s">
        <v>18</v>
      </c>
      <c r="AP17" s="4" t="s">
        <v>26</v>
      </c>
      <c r="AQ17" s="4" t="s">
        <v>25</v>
      </c>
      <c r="AR17" s="4" t="s">
        <v>26</v>
      </c>
      <c r="AS17" s="4" t="s">
        <v>18</v>
      </c>
      <c r="AT17" s="4" t="s">
        <v>26</v>
      </c>
      <c r="AU17" s="4" t="s">
        <v>26</v>
      </c>
      <c r="AV17" s="4" t="s">
        <v>26</v>
      </c>
      <c r="AW17" s="4" t="s">
        <v>26</v>
      </c>
      <c r="AX17" s="4" t="s">
        <v>26</v>
      </c>
      <c r="AY17" s="4" t="s">
        <v>26</v>
      </c>
      <c r="AZ17" s="4" t="s">
        <v>25</v>
      </c>
      <c r="BA17" s="4"/>
      <c r="BB17" s="4" t="s">
        <v>29</v>
      </c>
      <c r="BC17" s="4" t="s">
        <v>39</v>
      </c>
      <c r="BF17" s="4" t="s">
        <v>31</v>
      </c>
      <c r="BG17" s="4" t="s">
        <v>32</v>
      </c>
      <c r="BH17" s="4" t="s">
        <v>40</v>
      </c>
      <c r="BI17" s="4"/>
      <c r="BJ17" s="4"/>
      <c r="BK17" s="4" t="s">
        <v>48</v>
      </c>
      <c r="BL17" s="4" t="s">
        <v>42</v>
      </c>
      <c r="BM17" s="4"/>
      <c r="BN17" s="4" t="s">
        <v>37</v>
      </c>
      <c r="BO17" s="4" t="s">
        <v>25</v>
      </c>
    </row>
    <row r="18" spans="1:67" ht="12.75" customHeight="1">
      <c r="A18" s="2">
        <v>17</v>
      </c>
      <c r="B18" s="3">
        <v>41372.9351157407</v>
      </c>
      <c r="C18" s="4" t="s">
        <v>89</v>
      </c>
      <c r="D18" s="4" t="s">
        <v>17</v>
      </c>
      <c r="E18" s="4" t="s">
        <v>18</v>
      </c>
      <c r="F18" s="4" t="s">
        <v>17</v>
      </c>
      <c r="G18" s="4" t="s">
        <v>37</v>
      </c>
      <c r="H18" s="4" t="s">
        <v>17</v>
      </c>
      <c r="I18" s="4" t="s">
        <v>17</v>
      </c>
      <c r="J18" s="4" t="s">
        <v>17</v>
      </c>
      <c r="K18" s="4" t="s">
        <v>37</v>
      </c>
      <c r="L18" s="4" t="s">
        <v>17</v>
      </c>
      <c r="M18" s="4" t="s">
        <v>17</v>
      </c>
      <c r="N18" s="4" t="s">
        <v>17</v>
      </c>
      <c r="O18" s="4" t="s">
        <v>17</v>
      </c>
      <c r="P18" s="4" t="s">
        <v>17</v>
      </c>
      <c r="Q18" s="4" t="s">
        <v>18</v>
      </c>
      <c r="R18" s="4" t="s">
        <v>18</v>
      </c>
      <c r="S18" s="4" t="s">
        <v>17</v>
      </c>
      <c r="T18" s="4" t="s">
        <v>17</v>
      </c>
      <c r="U18" s="4"/>
      <c r="V18" s="4" t="s">
        <v>17</v>
      </c>
      <c r="W18" s="4" t="s">
        <v>17</v>
      </c>
      <c r="X18" s="4" t="s">
        <v>17</v>
      </c>
      <c r="Y18" s="4" t="s">
        <v>24</v>
      </c>
      <c r="Z18" s="4" t="s">
        <v>24</v>
      </c>
      <c r="AA18" s="4" t="s">
        <v>17</v>
      </c>
      <c r="AB18" s="4" t="s">
        <v>17</v>
      </c>
      <c r="AC18" s="4" t="s">
        <v>17</v>
      </c>
      <c r="AD18" s="4" t="s">
        <v>17</v>
      </c>
      <c r="AE18" s="4" t="s">
        <v>17</v>
      </c>
      <c r="AF18" s="4" t="s">
        <v>24</v>
      </c>
      <c r="AG18" s="4" t="s">
        <v>17</v>
      </c>
      <c r="AH18" s="4" t="s">
        <v>17</v>
      </c>
      <c r="AI18" s="4" t="s">
        <v>24</v>
      </c>
      <c r="AJ18" s="4" t="s">
        <v>24</v>
      </c>
      <c r="AK18" s="4" t="s">
        <v>24</v>
      </c>
      <c r="AL18" s="4" t="s">
        <v>24</v>
      </c>
      <c r="AM18" s="4" t="s">
        <v>17</v>
      </c>
      <c r="AN18" s="4" t="s">
        <v>26</v>
      </c>
      <c r="AO18" s="4" t="s">
        <v>26</v>
      </c>
      <c r="AP18" s="4" t="s">
        <v>26</v>
      </c>
      <c r="AQ18" s="4" t="s">
        <v>26</v>
      </c>
      <c r="AR18" s="4" t="s">
        <v>26</v>
      </c>
      <c r="AS18" s="4" t="s">
        <v>26</v>
      </c>
      <c r="AT18" s="4" t="s">
        <v>26</v>
      </c>
      <c r="AU18" s="4" t="s">
        <v>26</v>
      </c>
      <c r="AV18" s="4" t="s">
        <v>26</v>
      </c>
      <c r="AW18" s="4" t="s">
        <v>26</v>
      </c>
      <c r="AX18" s="4" t="s">
        <v>26</v>
      </c>
      <c r="AY18" s="4" t="s">
        <v>27</v>
      </c>
      <c r="AZ18" s="4" t="s">
        <v>26</v>
      </c>
      <c r="BA18" s="4"/>
      <c r="BB18" s="4" t="s">
        <v>29</v>
      </c>
      <c r="BC18" s="4" t="s">
        <v>30</v>
      </c>
      <c r="BF18" s="4" t="s">
        <v>31</v>
      </c>
      <c r="BG18" s="4" t="s">
        <v>47</v>
      </c>
      <c r="BH18" s="4" t="s">
        <v>40</v>
      </c>
      <c r="BI18" s="4"/>
      <c r="BJ18" s="4"/>
      <c r="BK18" s="4" t="s">
        <v>56</v>
      </c>
      <c r="BL18" s="4" t="s">
        <v>80</v>
      </c>
      <c r="BM18" s="4"/>
      <c r="BN18" s="4" t="s">
        <v>17</v>
      </c>
      <c r="BO18" s="4" t="s">
        <v>25</v>
      </c>
    </row>
    <row r="19" spans="1:67" ht="12.75" customHeight="1">
      <c r="A19" s="2">
        <v>18</v>
      </c>
      <c r="B19" s="3">
        <v>41373.309768518498</v>
      </c>
      <c r="C19" s="4" t="s">
        <v>90</v>
      </c>
      <c r="D19" s="4" t="s">
        <v>17</v>
      </c>
      <c r="E19" s="4" t="s">
        <v>17</v>
      </c>
      <c r="F19" s="4" t="s">
        <v>17</v>
      </c>
      <c r="G19" s="4" t="s">
        <v>17</v>
      </c>
      <c r="H19" s="4" t="s">
        <v>17</v>
      </c>
      <c r="I19" s="4" t="s">
        <v>20</v>
      </c>
      <c r="J19" s="4" t="s">
        <v>37</v>
      </c>
      <c r="K19" s="4" t="s">
        <v>37</v>
      </c>
      <c r="L19" s="4" t="s">
        <v>17</v>
      </c>
      <c r="M19" s="4" t="s">
        <v>19</v>
      </c>
      <c r="N19" s="4" t="s">
        <v>17</v>
      </c>
      <c r="O19" s="4" t="s">
        <v>17</v>
      </c>
      <c r="P19" s="4" t="s">
        <v>37</v>
      </c>
      <c r="Q19" s="4" t="s">
        <v>19</v>
      </c>
      <c r="R19" s="4" t="s">
        <v>19</v>
      </c>
      <c r="S19" s="4" t="s">
        <v>17</v>
      </c>
      <c r="T19" s="4" t="s">
        <v>19</v>
      </c>
      <c r="U19" s="4" t="s">
        <v>91</v>
      </c>
      <c r="V19" s="4" t="s">
        <v>17</v>
      </c>
      <c r="W19" s="4" t="s">
        <v>19</v>
      </c>
      <c r="X19" s="4" t="s">
        <v>19</v>
      </c>
      <c r="Y19" s="4" t="s">
        <v>24</v>
      </c>
      <c r="Z19" s="4" t="s">
        <v>24</v>
      </c>
      <c r="AA19" s="4" t="s">
        <v>17</v>
      </c>
      <c r="AB19" s="4" t="s">
        <v>24</v>
      </c>
      <c r="AC19" s="4" t="s">
        <v>24</v>
      </c>
      <c r="AD19" s="4" t="s">
        <v>17</v>
      </c>
      <c r="AE19" s="4" t="s">
        <v>17</v>
      </c>
      <c r="AF19" s="4" t="s">
        <v>19</v>
      </c>
      <c r="AG19" s="4" t="s">
        <v>24</v>
      </c>
      <c r="AH19" s="4" t="s">
        <v>19</v>
      </c>
      <c r="AI19" s="4" t="s">
        <v>17</v>
      </c>
      <c r="AJ19" s="4" t="s">
        <v>24</v>
      </c>
      <c r="AK19" s="4" t="s">
        <v>24</v>
      </c>
      <c r="AL19" s="4" t="s">
        <v>24</v>
      </c>
      <c r="AM19" s="4" t="s">
        <v>17</v>
      </c>
      <c r="AN19" s="4" t="s">
        <v>53</v>
      </c>
      <c r="AO19" s="4" t="s">
        <v>27</v>
      </c>
      <c r="AP19" s="4" t="s">
        <v>26</v>
      </c>
      <c r="AQ19" s="4" t="s">
        <v>26</v>
      </c>
      <c r="AR19" s="4" t="s">
        <v>27</v>
      </c>
      <c r="AS19" s="4" t="s">
        <v>26</v>
      </c>
      <c r="AT19" s="4" t="s">
        <v>25</v>
      </c>
      <c r="AU19" s="4" t="s">
        <v>26</v>
      </c>
      <c r="AV19" s="4" t="s">
        <v>26</v>
      </c>
      <c r="AW19" s="4" t="s">
        <v>26</v>
      </c>
      <c r="AX19" s="4" t="s">
        <v>26</v>
      </c>
      <c r="AY19" s="4" t="s">
        <v>27</v>
      </c>
      <c r="AZ19" s="4" t="s">
        <v>26</v>
      </c>
      <c r="BA19" s="4" t="s">
        <v>92</v>
      </c>
      <c r="BB19" s="4" t="s">
        <v>29</v>
      </c>
      <c r="BC19" s="4" t="s">
        <v>39</v>
      </c>
      <c r="BF19" s="4" t="s">
        <v>31</v>
      </c>
      <c r="BG19" s="4" t="s">
        <v>47</v>
      </c>
      <c r="BH19" s="4" t="s">
        <v>40</v>
      </c>
      <c r="BI19" s="4" t="s">
        <v>30</v>
      </c>
      <c r="BJ19" s="4"/>
      <c r="BK19" s="4" t="s">
        <v>56</v>
      </c>
      <c r="BL19" s="4" t="s">
        <v>42</v>
      </c>
      <c r="BM19" s="4"/>
      <c r="BN19" s="4" t="s">
        <v>37</v>
      </c>
      <c r="BO19" s="4" t="s">
        <v>25</v>
      </c>
    </row>
    <row r="20" spans="1:67" ht="12.75" customHeight="1">
      <c r="A20" s="2">
        <v>19</v>
      </c>
      <c r="B20" s="3">
        <v>41373.419918981497</v>
      </c>
      <c r="C20" s="4"/>
      <c r="D20" s="4" t="s">
        <v>19</v>
      </c>
      <c r="E20" s="4" t="s">
        <v>19</v>
      </c>
      <c r="F20" s="4" t="s">
        <v>19</v>
      </c>
      <c r="G20" s="4" t="s">
        <v>17</v>
      </c>
      <c r="H20" s="4" t="s">
        <v>17</v>
      </c>
      <c r="I20" s="4" t="s">
        <v>18</v>
      </c>
      <c r="J20" s="4" t="s">
        <v>18</v>
      </c>
      <c r="K20" s="4" t="s">
        <v>20</v>
      </c>
      <c r="L20" s="4" t="s">
        <v>18</v>
      </c>
      <c r="M20" s="4" t="s">
        <v>18</v>
      </c>
      <c r="N20" s="4" t="s">
        <v>17</v>
      </c>
      <c r="O20" s="4" t="s">
        <v>19</v>
      </c>
      <c r="P20" s="4" t="s">
        <v>17</v>
      </c>
      <c r="Q20" s="4" t="s">
        <v>19</v>
      </c>
      <c r="R20" s="4" t="s">
        <v>20</v>
      </c>
      <c r="S20" s="4" t="s">
        <v>19</v>
      </c>
      <c r="T20" s="4"/>
      <c r="U20" s="4"/>
      <c r="V20" s="4" t="s">
        <v>19</v>
      </c>
      <c r="W20" s="4" t="s">
        <v>19</v>
      </c>
      <c r="X20" s="4" t="s">
        <v>19</v>
      </c>
      <c r="Y20" s="4" t="s">
        <v>17</v>
      </c>
      <c r="Z20" s="4" t="s">
        <v>17</v>
      </c>
      <c r="AA20" s="4" t="s">
        <v>17</v>
      </c>
      <c r="AB20" s="4" t="s">
        <v>24</v>
      </c>
      <c r="AC20" s="4" t="s">
        <v>24</v>
      </c>
      <c r="AD20" s="4" t="s">
        <v>22</v>
      </c>
      <c r="AE20" s="4" t="s">
        <v>22</v>
      </c>
      <c r="AF20" s="4" t="s">
        <v>22</v>
      </c>
      <c r="AG20" s="4" t="s">
        <v>17</v>
      </c>
      <c r="AH20" s="4" t="s">
        <v>17</v>
      </c>
      <c r="AI20" s="4" t="s">
        <v>17</v>
      </c>
      <c r="AJ20" s="4" t="s">
        <v>23</v>
      </c>
      <c r="AK20" s="4" t="s">
        <v>23</v>
      </c>
      <c r="AL20" s="4" t="s">
        <v>23</v>
      </c>
      <c r="AM20" s="4" t="s">
        <v>23</v>
      </c>
      <c r="AN20" s="4" t="s">
        <v>18</v>
      </c>
      <c r="AO20" s="4" t="s">
        <v>18</v>
      </c>
      <c r="AP20" s="4" t="s">
        <v>18</v>
      </c>
      <c r="AQ20" s="4" t="s">
        <v>18</v>
      </c>
      <c r="AR20" s="4" t="s">
        <v>18</v>
      </c>
      <c r="AS20" s="4" t="s">
        <v>18</v>
      </c>
      <c r="AT20" s="4" t="s">
        <v>25</v>
      </c>
      <c r="AU20" s="4"/>
      <c r="AV20" s="4" t="s">
        <v>25</v>
      </c>
      <c r="AW20" s="4" t="s">
        <v>26</v>
      </c>
      <c r="AX20" s="4" t="s">
        <v>53</v>
      </c>
      <c r="AY20" s="4" t="s">
        <v>53</v>
      </c>
      <c r="AZ20" s="4" t="s">
        <v>26</v>
      </c>
      <c r="BA20" s="4" t="s">
        <v>93</v>
      </c>
      <c r="BB20" s="4" t="s">
        <v>29</v>
      </c>
      <c r="BC20" s="4" t="s">
        <v>39</v>
      </c>
      <c r="BF20" s="4" t="s">
        <v>31</v>
      </c>
      <c r="BG20" s="4" t="s">
        <v>32</v>
      </c>
      <c r="BH20" s="4" t="s">
        <v>51</v>
      </c>
      <c r="BI20" s="4" t="s">
        <v>30</v>
      </c>
      <c r="BJ20" s="4" t="s">
        <v>94</v>
      </c>
      <c r="BK20" s="4" t="s">
        <v>34</v>
      </c>
      <c r="BL20" s="4" t="s">
        <v>42</v>
      </c>
      <c r="BM20" s="4"/>
      <c r="BN20" s="4" t="s">
        <v>20</v>
      </c>
      <c r="BO20" s="4" t="s">
        <v>26</v>
      </c>
    </row>
    <row r="21" spans="1:67" ht="12.75" customHeight="1">
      <c r="A21" s="2">
        <v>20</v>
      </c>
      <c r="B21" s="3">
        <v>41373.645370370403</v>
      </c>
      <c r="C21" s="4" t="s">
        <v>95</v>
      </c>
      <c r="D21" s="4" t="s">
        <v>17</v>
      </c>
      <c r="E21" s="4" t="s">
        <v>17</v>
      </c>
      <c r="F21" s="4" t="s">
        <v>17</v>
      </c>
      <c r="G21" s="4" t="s">
        <v>37</v>
      </c>
      <c r="H21" s="4" t="s">
        <v>17</v>
      </c>
      <c r="I21" s="4" t="s">
        <v>19</v>
      </c>
      <c r="J21" s="4" t="s">
        <v>17</v>
      </c>
      <c r="K21" s="4" t="s">
        <v>37</v>
      </c>
      <c r="L21" s="4" t="s">
        <v>37</v>
      </c>
      <c r="M21" s="4" t="s">
        <v>17</v>
      </c>
      <c r="N21" s="4" t="s">
        <v>17</v>
      </c>
      <c r="O21" s="4" t="s">
        <v>17</v>
      </c>
      <c r="P21" s="4" t="s">
        <v>17</v>
      </c>
      <c r="Q21" s="4" t="s">
        <v>17</v>
      </c>
      <c r="R21" s="4" t="s">
        <v>17</v>
      </c>
      <c r="S21" s="4" t="s">
        <v>17</v>
      </c>
      <c r="T21" s="4" t="s">
        <v>19</v>
      </c>
      <c r="U21" s="4" t="s">
        <v>96</v>
      </c>
      <c r="V21" s="4" t="s">
        <v>17</v>
      </c>
      <c r="W21" s="4" t="s">
        <v>19</v>
      </c>
      <c r="X21" s="4" t="s">
        <v>17</v>
      </c>
      <c r="Y21" s="4" t="s">
        <v>17</v>
      </c>
      <c r="Z21" s="4" t="s">
        <v>24</v>
      </c>
      <c r="AA21" s="4" t="s">
        <v>24</v>
      </c>
      <c r="AB21" s="4" t="s">
        <v>24</v>
      </c>
      <c r="AC21" s="4" t="s">
        <v>24</v>
      </c>
      <c r="AD21" s="4" t="s">
        <v>17</v>
      </c>
      <c r="AE21" s="4" t="s">
        <v>19</v>
      </c>
      <c r="AF21" s="4" t="s">
        <v>17</v>
      </c>
      <c r="AG21" s="4" t="s">
        <v>17</v>
      </c>
      <c r="AH21" s="4" t="s">
        <v>19</v>
      </c>
      <c r="AI21" s="4" t="s">
        <v>17</v>
      </c>
      <c r="AJ21" s="4" t="s">
        <v>24</v>
      </c>
      <c r="AK21" s="4" t="s">
        <v>24</v>
      </c>
      <c r="AL21" s="4" t="s">
        <v>24</v>
      </c>
      <c r="AM21" s="4" t="s">
        <v>24</v>
      </c>
      <c r="AN21" s="4" t="s">
        <v>18</v>
      </c>
      <c r="AO21" s="4" t="s">
        <v>18</v>
      </c>
      <c r="AP21" s="4" t="s">
        <v>27</v>
      </c>
      <c r="AQ21" s="4" t="s">
        <v>27</v>
      </c>
      <c r="AR21" s="4" t="s">
        <v>25</v>
      </c>
      <c r="AS21" s="4" t="s">
        <v>27</v>
      </c>
      <c r="AT21" s="4" t="s">
        <v>25</v>
      </c>
      <c r="AU21" s="4"/>
      <c r="AV21" s="4"/>
      <c r="AW21" s="4"/>
      <c r="AX21" s="4" t="s">
        <v>26</v>
      </c>
      <c r="AY21" s="4" t="s">
        <v>26</v>
      </c>
      <c r="AZ21" s="4" t="s">
        <v>26</v>
      </c>
      <c r="BA21" s="4" t="s">
        <v>97</v>
      </c>
      <c r="BB21" s="4" t="s">
        <v>29</v>
      </c>
      <c r="BC21" s="4" t="s">
        <v>30</v>
      </c>
      <c r="BF21" s="4" t="s">
        <v>31</v>
      </c>
      <c r="BG21" s="4" t="s">
        <v>32</v>
      </c>
      <c r="BH21" s="4" t="s">
        <v>40</v>
      </c>
      <c r="BI21" s="4"/>
      <c r="BJ21" s="4"/>
      <c r="BK21" s="4" t="s">
        <v>48</v>
      </c>
      <c r="BL21" s="4" t="s">
        <v>42</v>
      </c>
      <c r="BM21" s="4"/>
      <c r="BN21" s="4" t="s">
        <v>37</v>
      </c>
      <c r="BO21" s="4" t="s">
        <v>25</v>
      </c>
    </row>
    <row r="22" spans="1:67" ht="12.75" customHeight="1">
      <c r="A22" s="2">
        <v>21</v>
      </c>
      <c r="B22" s="3">
        <v>41373.835011574098</v>
      </c>
      <c r="C22" s="4" t="s">
        <v>98</v>
      </c>
      <c r="D22" s="4" t="s">
        <v>17</v>
      </c>
      <c r="E22" s="4" t="s">
        <v>19</v>
      </c>
      <c r="F22" s="4" t="s">
        <v>19</v>
      </c>
      <c r="G22" s="4" t="s">
        <v>17</v>
      </c>
      <c r="H22" s="4" t="s">
        <v>20</v>
      </c>
      <c r="I22" s="4" t="s">
        <v>19</v>
      </c>
      <c r="J22" s="4" t="s">
        <v>37</v>
      </c>
      <c r="K22" s="4" t="s">
        <v>19</v>
      </c>
      <c r="L22" s="4" t="s">
        <v>20</v>
      </c>
      <c r="M22" s="4" t="s">
        <v>18</v>
      </c>
      <c r="N22" s="4" t="s">
        <v>20</v>
      </c>
      <c r="O22" s="4" t="s">
        <v>17</v>
      </c>
      <c r="P22" s="4" t="s">
        <v>20</v>
      </c>
      <c r="Q22" s="4" t="s">
        <v>20</v>
      </c>
      <c r="R22" s="4" t="s">
        <v>19</v>
      </c>
      <c r="S22" s="4" t="s">
        <v>19</v>
      </c>
      <c r="T22" s="4" t="s">
        <v>19</v>
      </c>
      <c r="U22" s="4" t="s">
        <v>99</v>
      </c>
      <c r="V22" s="4" t="s">
        <v>17</v>
      </c>
      <c r="W22" s="4" t="s">
        <v>19</v>
      </c>
      <c r="X22" s="4" t="s">
        <v>19</v>
      </c>
      <c r="Y22" s="4" t="s">
        <v>17</v>
      </c>
      <c r="Z22" s="4" t="s">
        <v>17</v>
      </c>
      <c r="AA22" s="4" t="s">
        <v>24</v>
      </c>
      <c r="AB22" s="4" t="s">
        <v>24</v>
      </c>
      <c r="AC22" s="4" t="s">
        <v>24</v>
      </c>
      <c r="AD22" s="4" t="s">
        <v>17</v>
      </c>
      <c r="AE22" s="4" t="s">
        <v>17</v>
      </c>
      <c r="AF22" s="4" t="s">
        <v>22</v>
      </c>
      <c r="AG22" s="4" t="s">
        <v>17</v>
      </c>
      <c r="AH22" s="4" t="s">
        <v>22</v>
      </c>
      <c r="AI22" s="4" t="s">
        <v>22</v>
      </c>
      <c r="AJ22" s="4" t="s">
        <v>17</v>
      </c>
      <c r="AK22" s="4" t="s">
        <v>17</v>
      </c>
      <c r="AL22" s="4" t="s">
        <v>17</v>
      </c>
      <c r="AM22" s="4" t="s">
        <v>17</v>
      </c>
      <c r="AN22" s="4" t="s">
        <v>25</v>
      </c>
      <c r="AO22" s="4" t="s">
        <v>25</v>
      </c>
      <c r="AP22" s="4" t="s">
        <v>26</v>
      </c>
      <c r="AQ22" s="4" t="s">
        <v>25</v>
      </c>
      <c r="AR22" s="4" t="s">
        <v>25</v>
      </c>
      <c r="AS22" s="4" t="s">
        <v>25</v>
      </c>
      <c r="AT22" s="4" t="s">
        <v>25</v>
      </c>
      <c r="AU22" s="4" t="s">
        <v>18</v>
      </c>
      <c r="AV22" s="4" t="s">
        <v>26</v>
      </c>
      <c r="AW22" s="4" t="s">
        <v>25</v>
      </c>
      <c r="AX22" s="4" t="s">
        <v>26</v>
      </c>
      <c r="AY22" s="4" t="s">
        <v>26</v>
      </c>
      <c r="AZ22" s="4" t="s">
        <v>25</v>
      </c>
      <c r="BA22" s="4" t="s">
        <v>100</v>
      </c>
      <c r="BB22" s="4" t="s">
        <v>29</v>
      </c>
      <c r="BC22" s="4" t="s">
        <v>30</v>
      </c>
      <c r="BF22" s="4" t="s">
        <v>31</v>
      </c>
      <c r="BG22" s="4" t="s">
        <v>32</v>
      </c>
      <c r="BH22" s="4" t="s">
        <v>33</v>
      </c>
      <c r="BI22" s="4" t="s">
        <v>30</v>
      </c>
      <c r="BJ22" s="4" t="s">
        <v>101</v>
      </c>
      <c r="BK22" s="4" t="s">
        <v>56</v>
      </c>
      <c r="BL22" s="4" t="s">
        <v>80</v>
      </c>
      <c r="BM22" s="4" t="s">
        <v>102</v>
      </c>
      <c r="BN22" s="4" t="s">
        <v>17</v>
      </c>
      <c r="BO22" s="4" t="s">
        <v>27</v>
      </c>
    </row>
    <row r="23" spans="1:67" ht="12.75" customHeight="1">
      <c r="A23" s="2">
        <v>22</v>
      </c>
      <c r="B23" s="3">
        <v>41374.496284722198</v>
      </c>
      <c r="C23" s="4"/>
      <c r="D23" s="4" t="s">
        <v>20</v>
      </c>
      <c r="E23" s="4" t="s">
        <v>37</v>
      </c>
      <c r="F23" s="4" t="s">
        <v>37</v>
      </c>
      <c r="G23" s="4" t="s">
        <v>19</v>
      </c>
      <c r="H23" s="4" t="s">
        <v>17</v>
      </c>
      <c r="I23" s="4" t="s">
        <v>19</v>
      </c>
      <c r="J23" s="4" t="s">
        <v>18</v>
      </c>
      <c r="K23" s="4" t="s">
        <v>17</v>
      </c>
      <c r="L23" s="4" t="s">
        <v>17</v>
      </c>
      <c r="M23" s="4" t="s">
        <v>17</v>
      </c>
      <c r="N23" s="4" t="s">
        <v>18</v>
      </c>
      <c r="O23" s="4" t="s">
        <v>17</v>
      </c>
      <c r="P23" s="4" t="s">
        <v>17</v>
      </c>
      <c r="Q23" s="4" t="s">
        <v>20</v>
      </c>
      <c r="R23" s="4" t="s">
        <v>20</v>
      </c>
      <c r="S23" s="4" t="s">
        <v>20</v>
      </c>
      <c r="T23" s="4" t="s">
        <v>18</v>
      </c>
      <c r="U23" s="4" t="s">
        <v>103</v>
      </c>
      <c r="V23" s="4" t="s">
        <v>17</v>
      </c>
      <c r="W23" s="4" t="s">
        <v>19</v>
      </c>
      <c r="X23" s="4" t="s">
        <v>22</v>
      </c>
      <c r="Y23" s="4" t="s">
        <v>24</v>
      </c>
      <c r="Z23" s="4" t="s">
        <v>24</v>
      </c>
      <c r="AA23" s="4" t="s">
        <v>24</v>
      </c>
      <c r="AB23" s="4" t="s">
        <v>24</v>
      </c>
      <c r="AC23" s="4" t="s">
        <v>24</v>
      </c>
      <c r="AD23" s="4" t="s">
        <v>22</v>
      </c>
      <c r="AE23" s="4" t="s">
        <v>22</v>
      </c>
      <c r="AF23" s="4" t="s">
        <v>19</v>
      </c>
      <c r="AG23" s="4" t="s">
        <v>22</v>
      </c>
      <c r="AH23" s="4" t="s">
        <v>22</v>
      </c>
      <c r="AI23" s="4" t="s">
        <v>22</v>
      </c>
      <c r="AJ23" s="4" t="s">
        <v>22</v>
      </c>
      <c r="AK23" s="4" t="s">
        <v>22</v>
      </c>
      <c r="AL23" s="4" t="s">
        <v>17</v>
      </c>
      <c r="AM23" s="4" t="s">
        <v>17</v>
      </c>
      <c r="AN23" s="4" t="s">
        <v>18</v>
      </c>
      <c r="AO23" s="4" t="s">
        <v>18</v>
      </c>
      <c r="AP23" s="4" t="s">
        <v>26</v>
      </c>
      <c r="AQ23" s="4" t="s">
        <v>26</v>
      </c>
      <c r="AR23" s="4" t="s">
        <v>27</v>
      </c>
      <c r="AS23" s="4" t="s">
        <v>18</v>
      </c>
      <c r="AT23" s="4" t="s">
        <v>26</v>
      </c>
      <c r="AU23" s="4" t="s">
        <v>18</v>
      </c>
      <c r="AV23" s="4" t="s">
        <v>25</v>
      </c>
      <c r="AW23" s="4" t="s">
        <v>25</v>
      </c>
      <c r="AX23" s="4" t="s">
        <v>18</v>
      </c>
      <c r="AY23" s="4" t="s">
        <v>27</v>
      </c>
      <c r="AZ23" s="4" t="s">
        <v>25</v>
      </c>
      <c r="BA23" s="4"/>
      <c r="BB23" s="4" t="s">
        <v>29</v>
      </c>
      <c r="BC23" s="4" t="s">
        <v>39</v>
      </c>
      <c r="BF23" s="4" t="s">
        <v>76</v>
      </c>
      <c r="BG23" s="4" t="s">
        <v>32</v>
      </c>
      <c r="BH23" s="4" t="s">
        <v>51</v>
      </c>
      <c r="BI23" s="4" t="s">
        <v>30</v>
      </c>
      <c r="BJ23" s="4"/>
      <c r="BK23" s="4" t="s">
        <v>48</v>
      </c>
      <c r="BL23" s="4" t="s">
        <v>35</v>
      </c>
      <c r="BM23" s="4"/>
      <c r="BN23" s="4" t="s">
        <v>17</v>
      </c>
      <c r="BO23" s="4" t="s">
        <v>27</v>
      </c>
    </row>
    <row r="24" spans="1:67" ht="12.75" customHeight="1">
      <c r="A24" s="2">
        <v>23</v>
      </c>
      <c r="B24" s="3">
        <v>41374.668344907397</v>
      </c>
      <c r="C24" s="4" t="s">
        <v>104</v>
      </c>
      <c r="D24" s="4" t="s">
        <v>37</v>
      </c>
      <c r="E24" s="4" t="s">
        <v>37</v>
      </c>
      <c r="F24" s="4" t="s">
        <v>37</v>
      </c>
      <c r="G24" s="4" t="s">
        <v>17</v>
      </c>
      <c r="H24" s="4" t="s">
        <v>17</v>
      </c>
      <c r="I24" s="4" t="s">
        <v>37</v>
      </c>
      <c r="J24" s="4" t="s">
        <v>18</v>
      </c>
      <c r="K24" s="4" t="s">
        <v>17</v>
      </c>
      <c r="L24" s="4" t="s">
        <v>18</v>
      </c>
      <c r="M24" s="4" t="s">
        <v>17</v>
      </c>
      <c r="N24" s="4" t="s">
        <v>17</v>
      </c>
      <c r="O24" s="4" t="s">
        <v>17</v>
      </c>
      <c r="P24" s="4" t="s">
        <v>37</v>
      </c>
      <c r="Q24" s="4" t="s">
        <v>18</v>
      </c>
      <c r="R24" s="4" t="s">
        <v>19</v>
      </c>
      <c r="S24" s="4" t="s">
        <v>17</v>
      </c>
      <c r="T24" s="4" t="s">
        <v>37</v>
      </c>
      <c r="U24" s="4"/>
      <c r="V24" s="4" t="s">
        <v>22</v>
      </c>
      <c r="W24" s="4" t="s">
        <v>17</v>
      </c>
      <c r="X24" s="4" t="s">
        <v>22</v>
      </c>
      <c r="Y24" s="4" t="s">
        <v>17</v>
      </c>
      <c r="Z24" s="4" t="s">
        <v>24</v>
      </c>
      <c r="AA24" s="4" t="s">
        <v>24</v>
      </c>
      <c r="AB24" s="4" t="s">
        <v>24</v>
      </c>
      <c r="AC24" s="4" t="s">
        <v>24</v>
      </c>
      <c r="AD24" s="4" t="s">
        <v>17</v>
      </c>
      <c r="AE24" s="4" t="s">
        <v>24</v>
      </c>
      <c r="AF24" s="4" t="s">
        <v>22</v>
      </c>
      <c r="AG24" s="4" t="s">
        <v>17</v>
      </c>
      <c r="AH24" s="4" t="s">
        <v>24</v>
      </c>
      <c r="AI24" s="4" t="s">
        <v>24</v>
      </c>
      <c r="AJ24" s="4" t="s">
        <v>17</v>
      </c>
      <c r="AK24" s="4" t="s">
        <v>17</v>
      </c>
      <c r="AL24" s="4" t="s">
        <v>24</v>
      </c>
      <c r="AM24" s="4" t="s">
        <v>24</v>
      </c>
      <c r="AN24" s="4" t="s">
        <v>18</v>
      </c>
      <c r="AO24" s="4" t="s">
        <v>25</v>
      </c>
      <c r="AP24" s="4" t="s">
        <v>25</v>
      </c>
      <c r="AQ24" s="4" t="s">
        <v>25</v>
      </c>
      <c r="AR24" s="4" t="s">
        <v>18</v>
      </c>
      <c r="AS24" s="4" t="s">
        <v>26</v>
      </c>
      <c r="AT24" s="4" t="s">
        <v>25</v>
      </c>
      <c r="AU24" s="4" t="s">
        <v>26</v>
      </c>
      <c r="AV24" s="4" t="s">
        <v>26</v>
      </c>
      <c r="AW24" s="4" t="s">
        <v>26</v>
      </c>
      <c r="AX24" s="4" t="s">
        <v>18</v>
      </c>
      <c r="AY24" s="4" t="s">
        <v>18</v>
      </c>
      <c r="AZ24" s="4" t="s">
        <v>25</v>
      </c>
      <c r="BA24" s="4"/>
      <c r="BB24" s="4" t="s">
        <v>38</v>
      </c>
      <c r="BC24" s="4" t="s">
        <v>30</v>
      </c>
      <c r="BF24" s="4" t="s">
        <v>60</v>
      </c>
      <c r="BG24" s="4" t="s">
        <v>32</v>
      </c>
      <c r="BH24" s="4" t="s">
        <v>40</v>
      </c>
      <c r="BI24" s="4"/>
      <c r="BJ24" s="4"/>
      <c r="BK24" s="4" t="s">
        <v>56</v>
      </c>
      <c r="BL24" s="4" t="s">
        <v>35</v>
      </c>
      <c r="BM24" s="4"/>
      <c r="BN24" s="4" t="s">
        <v>17</v>
      </c>
      <c r="BO24" s="4" t="s">
        <v>25</v>
      </c>
    </row>
    <row r="25" spans="1:67" ht="12.75" customHeight="1">
      <c r="A25" s="2">
        <v>24</v>
      </c>
      <c r="B25" s="3">
        <v>41374.672256944403</v>
      </c>
      <c r="C25" s="4"/>
      <c r="D25" s="4" t="s">
        <v>17</v>
      </c>
      <c r="E25" s="4"/>
      <c r="F25" s="4"/>
      <c r="G25" s="4" t="s">
        <v>17</v>
      </c>
      <c r="H25" s="4" t="s">
        <v>17</v>
      </c>
      <c r="I25" s="4" t="s">
        <v>18</v>
      </c>
      <c r="J25" s="4" t="s">
        <v>17</v>
      </c>
      <c r="K25" s="4" t="s">
        <v>17</v>
      </c>
      <c r="L25" s="4" t="s">
        <v>18</v>
      </c>
      <c r="M25" s="4"/>
      <c r="N25" s="4" t="s">
        <v>18</v>
      </c>
      <c r="O25" s="4" t="s">
        <v>17</v>
      </c>
      <c r="P25" s="4"/>
      <c r="Q25" s="4" t="s">
        <v>19</v>
      </c>
      <c r="R25" s="4"/>
      <c r="S25" s="4" t="s">
        <v>17</v>
      </c>
      <c r="T25" s="4"/>
      <c r="U25" s="4" t="s">
        <v>105</v>
      </c>
      <c r="V25" s="4" t="s">
        <v>24</v>
      </c>
      <c r="W25" s="4" t="s">
        <v>22</v>
      </c>
      <c r="X25" s="4" t="s">
        <v>22</v>
      </c>
      <c r="Y25" s="4" t="s">
        <v>24</v>
      </c>
      <c r="Z25" s="4" t="s">
        <v>17</v>
      </c>
      <c r="AA25" s="4" t="s">
        <v>24</v>
      </c>
      <c r="AB25" s="4" t="s">
        <v>24</v>
      </c>
      <c r="AC25" s="4" t="s">
        <v>17</v>
      </c>
      <c r="AD25" s="4" t="s">
        <v>24</v>
      </c>
      <c r="AE25" s="4" t="s">
        <v>17</v>
      </c>
      <c r="AF25" s="4" t="s">
        <v>22</v>
      </c>
      <c r="AG25" s="4" t="s">
        <v>24</v>
      </c>
      <c r="AH25" s="4" t="s">
        <v>17</v>
      </c>
      <c r="AI25" s="4" t="s">
        <v>22</v>
      </c>
      <c r="AJ25" s="4" t="s">
        <v>17</v>
      </c>
      <c r="AK25" s="4" t="s">
        <v>24</v>
      </c>
      <c r="AL25" s="4" t="s">
        <v>22</v>
      </c>
      <c r="AM25" s="4" t="s">
        <v>17</v>
      </c>
      <c r="AN25" s="4" t="s">
        <v>18</v>
      </c>
      <c r="AO25" s="4" t="s">
        <v>18</v>
      </c>
      <c r="AP25" s="4" t="s">
        <v>26</v>
      </c>
      <c r="AQ25" s="4" t="s">
        <v>26</v>
      </c>
      <c r="AR25" s="4"/>
      <c r="AS25" s="4" t="s">
        <v>27</v>
      </c>
      <c r="AT25" s="4" t="s">
        <v>18</v>
      </c>
      <c r="AU25" s="4" t="s">
        <v>26</v>
      </c>
      <c r="AV25" s="4" t="s">
        <v>26</v>
      </c>
      <c r="AW25" s="4" t="s">
        <v>26</v>
      </c>
      <c r="AX25" s="4" t="s">
        <v>18</v>
      </c>
      <c r="AY25" s="4" t="s">
        <v>18</v>
      </c>
      <c r="AZ25" s="4" t="s">
        <v>26</v>
      </c>
      <c r="BA25" s="4" t="s">
        <v>106</v>
      </c>
      <c r="BB25" s="4" t="s">
        <v>29</v>
      </c>
      <c r="BC25" s="4" t="s">
        <v>30</v>
      </c>
      <c r="BF25" s="4" t="s">
        <v>60</v>
      </c>
      <c r="BG25" s="4" t="s">
        <v>32</v>
      </c>
      <c r="BH25" s="4" t="s">
        <v>79</v>
      </c>
      <c r="BI25" s="4"/>
      <c r="BJ25" s="4"/>
      <c r="BK25" s="4" t="s">
        <v>56</v>
      </c>
      <c r="BL25" s="4" t="s">
        <v>80</v>
      </c>
      <c r="BM25" s="4" t="s">
        <v>107</v>
      </c>
      <c r="BN25" s="4" t="s">
        <v>17</v>
      </c>
      <c r="BO25" s="4" t="s">
        <v>25</v>
      </c>
    </row>
    <row r="26" spans="1:67" ht="12.75" customHeight="1">
      <c r="A26" s="2">
        <v>25</v>
      </c>
      <c r="B26" s="3">
        <v>41374.676215277803</v>
      </c>
      <c r="C26" s="4"/>
      <c r="D26" s="4"/>
      <c r="E26" s="4"/>
      <c r="F26" s="4"/>
      <c r="G26" s="4"/>
      <c r="H26" s="4"/>
      <c r="I26" s="4"/>
      <c r="J26" s="4"/>
      <c r="K26" s="4"/>
      <c r="L26" s="4"/>
      <c r="M26" s="4"/>
      <c r="N26" s="4" t="s">
        <v>17</v>
      </c>
      <c r="O26" s="4" t="s">
        <v>17</v>
      </c>
      <c r="P26" s="4"/>
      <c r="Q26" s="4"/>
      <c r="R26" s="4"/>
      <c r="S26" s="4"/>
      <c r="T26" s="4"/>
      <c r="U26" s="4"/>
      <c r="V26" s="4"/>
      <c r="W26" s="4"/>
      <c r="X26" s="4"/>
      <c r="Y26" s="4"/>
      <c r="Z26" s="4"/>
      <c r="AA26" s="4"/>
      <c r="AB26" s="4"/>
      <c r="AC26" s="4"/>
      <c r="AD26" s="4"/>
      <c r="AE26" s="4"/>
      <c r="AF26" s="4"/>
      <c r="AG26" s="4"/>
      <c r="AH26" s="4"/>
      <c r="AI26" s="4"/>
      <c r="AJ26" s="4"/>
      <c r="AK26" s="4" t="s">
        <v>24</v>
      </c>
      <c r="AL26" s="4" t="s">
        <v>17</v>
      </c>
      <c r="AM26" s="4"/>
      <c r="AN26" s="4"/>
      <c r="AO26" s="4"/>
      <c r="AP26" s="4"/>
      <c r="AQ26" s="4"/>
      <c r="AR26" s="4"/>
      <c r="AS26" s="4"/>
      <c r="AT26" s="4"/>
      <c r="AU26" s="4"/>
      <c r="AV26" s="4"/>
      <c r="AW26" s="4"/>
      <c r="AX26" s="4"/>
      <c r="AY26" s="4"/>
      <c r="AZ26" s="4"/>
      <c r="BA26" s="4"/>
      <c r="BB26" s="4" t="s">
        <v>38</v>
      </c>
      <c r="BC26" s="4"/>
      <c r="BF26" s="4" t="s">
        <v>31</v>
      </c>
      <c r="BG26" s="4" t="s">
        <v>32</v>
      </c>
      <c r="BH26" s="4" t="s">
        <v>33</v>
      </c>
      <c r="BI26" s="4"/>
      <c r="BJ26" s="4"/>
      <c r="BK26" s="4" t="s">
        <v>41</v>
      </c>
      <c r="BL26" s="4" t="s">
        <v>42</v>
      </c>
      <c r="BM26" s="4" t="s">
        <v>108</v>
      </c>
      <c r="BN26" s="4"/>
      <c r="BO26" s="4"/>
    </row>
    <row r="27" spans="1:67" ht="12.75" customHeight="1">
      <c r="A27" s="2">
        <v>26</v>
      </c>
      <c r="B27" s="3">
        <v>41374.680289351898</v>
      </c>
      <c r="C27" s="4" t="s">
        <v>109</v>
      </c>
      <c r="D27" s="4" t="s">
        <v>17</v>
      </c>
      <c r="E27" s="4" t="s">
        <v>17</v>
      </c>
      <c r="F27" s="4"/>
      <c r="G27" s="4"/>
      <c r="H27" s="4" t="s">
        <v>19</v>
      </c>
      <c r="I27" s="4"/>
      <c r="J27" s="4"/>
      <c r="K27" s="4" t="s">
        <v>17</v>
      </c>
      <c r="L27" s="4" t="s">
        <v>18</v>
      </c>
      <c r="M27" s="4" t="s">
        <v>19</v>
      </c>
      <c r="N27" s="4" t="s">
        <v>37</v>
      </c>
      <c r="O27" s="4" t="s">
        <v>18</v>
      </c>
      <c r="P27" s="4" t="s">
        <v>17</v>
      </c>
      <c r="Q27" s="4" t="s">
        <v>19</v>
      </c>
      <c r="R27" s="4" t="s">
        <v>19</v>
      </c>
      <c r="S27" s="4" t="s">
        <v>19</v>
      </c>
      <c r="T27" s="4" t="s">
        <v>20</v>
      </c>
      <c r="U27" s="4" t="s">
        <v>110</v>
      </c>
      <c r="V27" s="4" t="s">
        <v>17</v>
      </c>
      <c r="W27" s="4" t="s">
        <v>23</v>
      </c>
      <c r="X27" s="4" t="s">
        <v>17</v>
      </c>
      <c r="Y27" s="4" t="s">
        <v>24</v>
      </c>
      <c r="Z27" s="4" t="s">
        <v>24</v>
      </c>
      <c r="AA27" s="4" t="s">
        <v>22</v>
      </c>
      <c r="AB27" s="4" t="s">
        <v>17</v>
      </c>
      <c r="AC27" s="4" t="s">
        <v>17</v>
      </c>
      <c r="AD27" s="4" t="s">
        <v>19</v>
      </c>
      <c r="AE27" s="4" t="s">
        <v>17</v>
      </c>
      <c r="AF27" s="4" t="s">
        <v>19</v>
      </c>
      <c r="AG27" s="4" t="s">
        <v>17</v>
      </c>
      <c r="AH27" s="4" t="s">
        <v>23</v>
      </c>
      <c r="AI27" s="4" t="s">
        <v>22</v>
      </c>
      <c r="AJ27" s="4" t="s">
        <v>24</v>
      </c>
      <c r="AK27" s="4" t="s">
        <v>24</v>
      </c>
      <c r="AL27" s="4" t="s">
        <v>24</v>
      </c>
      <c r="AM27" s="4" t="s">
        <v>24</v>
      </c>
      <c r="AN27" s="4" t="s">
        <v>26</v>
      </c>
      <c r="AO27" s="4" t="s">
        <v>18</v>
      </c>
      <c r="AP27" s="4" t="s">
        <v>26</v>
      </c>
      <c r="AQ27" s="4" t="s">
        <v>25</v>
      </c>
      <c r="AR27" s="4" t="s">
        <v>26</v>
      </c>
      <c r="AS27" s="4" t="s">
        <v>25</v>
      </c>
      <c r="AT27" s="4" t="s">
        <v>26</v>
      </c>
      <c r="AU27" s="4" t="s">
        <v>18</v>
      </c>
      <c r="AV27" s="4" t="s">
        <v>25</v>
      </c>
      <c r="AW27" s="4" t="s">
        <v>27</v>
      </c>
      <c r="AX27" s="4" t="s">
        <v>27</v>
      </c>
      <c r="AY27" s="4" t="s">
        <v>53</v>
      </c>
      <c r="AZ27" s="4" t="s">
        <v>26</v>
      </c>
      <c r="BA27" s="4"/>
      <c r="BB27" s="4" t="s">
        <v>29</v>
      </c>
      <c r="BC27" s="4" t="s">
        <v>39</v>
      </c>
      <c r="BF27" s="4" t="s">
        <v>31</v>
      </c>
      <c r="BG27" s="4" t="s">
        <v>32</v>
      </c>
      <c r="BH27" s="4" t="s">
        <v>40</v>
      </c>
      <c r="BI27" s="4"/>
      <c r="BJ27" s="4"/>
      <c r="BK27" s="4" t="s">
        <v>34</v>
      </c>
      <c r="BL27" s="4" t="s">
        <v>42</v>
      </c>
      <c r="BM27" s="4" t="s">
        <v>111</v>
      </c>
      <c r="BN27" s="4" t="s">
        <v>17</v>
      </c>
      <c r="BO27" s="4" t="s">
        <v>26</v>
      </c>
    </row>
    <row r="28" spans="1:67" ht="12.75" customHeight="1">
      <c r="A28" s="2">
        <v>27</v>
      </c>
      <c r="B28" s="3">
        <v>41374.756851851802</v>
      </c>
      <c r="C28" s="4"/>
      <c r="D28" s="4" t="s">
        <v>17</v>
      </c>
      <c r="E28" s="4" t="s">
        <v>37</v>
      </c>
      <c r="F28" s="4" t="s">
        <v>37</v>
      </c>
      <c r="G28" s="4" t="s">
        <v>37</v>
      </c>
      <c r="H28" s="4" t="s">
        <v>17</v>
      </c>
      <c r="I28" s="4" t="s">
        <v>17</v>
      </c>
      <c r="J28" s="4" t="s">
        <v>18</v>
      </c>
      <c r="K28" s="4" t="s">
        <v>17</v>
      </c>
      <c r="L28" s="4" t="s">
        <v>18</v>
      </c>
      <c r="M28" s="4" t="s">
        <v>18</v>
      </c>
      <c r="N28" s="4" t="s">
        <v>17</v>
      </c>
      <c r="O28" s="4" t="s">
        <v>17</v>
      </c>
      <c r="P28" s="4" t="s">
        <v>17</v>
      </c>
      <c r="Q28" s="4" t="s">
        <v>19</v>
      </c>
      <c r="R28" s="4" t="s">
        <v>19</v>
      </c>
      <c r="S28" s="4" t="s">
        <v>19</v>
      </c>
      <c r="T28" s="4" t="s">
        <v>19</v>
      </c>
      <c r="U28" s="4" t="s">
        <v>103</v>
      </c>
      <c r="V28" s="4" t="s">
        <v>19</v>
      </c>
      <c r="W28" s="4" t="s">
        <v>23</v>
      </c>
      <c r="X28" s="4" t="s">
        <v>22</v>
      </c>
      <c r="Y28" s="4" t="s">
        <v>22</v>
      </c>
      <c r="Z28" s="4" t="s">
        <v>17</v>
      </c>
      <c r="AA28" s="4" t="s">
        <v>17</v>
      </c>
      <c r="AB28" s="4" t="s">
        <v>17</v>
      </c>
      <c r="AC28" s="4" t="s">
        <v>17</v>
      </c>
      <c r="AD28" s="4" t="s">
        <v>17</v>
      </c>
      <c r="AE28" s="4" t="s">
        <v>17</v>
      </c>
      <c r="AF28" s="4" t="s">
        <v>22</v>
      </c>
      <c r="AG28" s="4" t="s">
        <v>17</v>
      </c>
      <c r="AH28" s="4" t="s">
        <v>17</v>
      </c>
      <c r="AI28" s="4" t="s">
        <v>22</v>
      </c>
      <c r="AJ28" s="4" t="s">
        <v>17</v>
      </c>
      <c r="AK28" s="4" t="s">
        <v>17</v>
      </c>
      <c r="AL28" s="4" t="s">
        <v>24</v>
      </c>
      <c r="AM28" s="4" t="s">
        <v>17</v>
      </c>
      <c r="AN28" s="4" t="s">
        <v>26</v>
      </c>
      <c r="AO28" s="4" t="s">
        <v>18</v>
      </c>
      <c r="AP28" s="4" t="s">
        <v>26</v>
      </c>
      <c r="AQ28" s="4" t="s">
        <v>25</v>
      </c>
      <c r="AR28" s="4" t="s">
        <v>26</v>
      </c>
      <c r="AS28" s="4" t="s">
        <v>26</v>
      </c>
      <c r="AT28" s="4" t="s">
        <v>25</v>
      </c>
      <c r="AU28" s="4" t="s">
        <v>26</v>
      </c>
      <c r="AV28" s="4" t="s">
        <v>26</v>
      </c>
      <c r="AW28" s="4" t="s">
        <v>26</v>
      </c>
      <c r="AX28" s="4" t="s">
        <v>25</v>
      </c>
      <c r="AY28" s="4" t="s">
        <v>18</v>
      </c>
      <c r="AZ28" s="4" t="s">
        <v>25</v>
      </c>
      <c r="BA28" s="4" t="s">
        <v>112</v>
      </c>
      <c r="BB28" s="4" t="s">
        <v>38</v>
      </c>
      <c r="BC28" s="4" t="s">
        <v>39</v>
      </c>
      <c r="BF28" s="4" t="s">
        <v>31</v>
      </c>
      <c r="BG28" s="4" t="s">
        <v>32</v>
      </c>
      <c r="BH28" s="4" t="s">
        <v>40</v>
      </c>
      <c r="BI28" s="4"/>
      <c r="BJ28" s="4"/>
      <c r="BK28" s="4" t="s">
        <v>41</v>
      </c>
      <c r="BL28" s="4" t="s">
        <v>42</v>
      </c>
      <c r="BM28" s="4"/>
      <c r="BN28" s="4" t="s">
        <v>17</v>
      </c>
      <c r="BO28" s="4" t="s">
        <v>18</v>
      </c>
    </row>
    <row r="29" spans="1:67" ht="12.75" customHeight="1">
      <c r="A29" s="2">
        <v>28</v>
      </c>
      <c r="B29" s="3">
        <v>41374.846076388902</v>
      </c>
      <c r="C29" s="4"/>
      <c r="D29" s="4" t="s">
        <v>17</v>
      </c>
      <c r="E29" s="4" t="s">
        <v>17</v>
      </c>
      <c r="F29" s="4" t="s">
        <v>17</v>
      </c>
      <c r="G29" s="4" t="s">
        <v>19</v>
      </c>
      <c r="H29" s="4" t="s">
        <v>19</v>
      </c>
      <c r="I29" s="4" t="s">
        <v>19</v>
      </c>
      <c r="J29" s="4" t="s">
        <v>17</v>
      </c>
      <c r="K29" s="4" t="s">
        <v>17</v>
      </c>
      <c r="L29" s="4" t="s">
        <v>19</v>
      </c>
      <c r="M29" s="4" t="s">
        <v>19</v>
      </c>
      <c r="N29" s="4" t="s">
        <v>17</v>
      </c>
      <c r="O29" s="4" t="s">
        <v>17</v>
      </c>
      <c r="P29" s="4" t="s">
        <v>19</v>
      </c>
      <c r="Q29" s="4" t="s">
        <v>20</v>
      </c>
      <c r="R29" s="4" t="s">
        <v>18</v>
      </c>
      <c r="S29" s="4" t="s">
        <v>17</v>
      </c>
      <c r="T29" s="4" t="s">
        <v>17</v>
      </c>
      <c r="U29" s="4" t="s">
        <v>113</v>
      </c>
      <c r="V29" s="4" t="s">
        <v>22</v>
      </c>
      <c r="W29" s="4" t="s">
        <v>19</v>
      </c>
      <c r="X29" s="4" t="s">
        <v>22</v>
      </c>
      <c r="Y29" s="4" t="s">
        <v>17</v>
      </c>
      <c r="Z29" s="4" t="s">
        <v>19</v>
      </c>
      <c r="AA29" s="4" t="s">
        <v>17</v>
      </c>
      <c r="AB29" s="4" t="s">
        <v>17</v>
      </c>
      <c r="AC29" s="4" t="s">
        <v>17</v>
      </c>
      <c r="AD29" s="4" t="s">
        <v>22</v>
      </c>
      <c r="AE29" s="4" t="s">
        <v>19</v>
      </c>
      <c r="AF29" s="4" t="s">
        <v>22</v>
      </c>
      <c r="AG29" s="4" t="s">
        <v>17</v>
      </c>
      <c r="AH29" s="4" t="s">
        <v>19</v>
      </c>
      <c r="AI29" s="4" t="s">
        <v>22</v>
      </c>
      <c r="AJ29" s="4" t="s">
        <v>19</v>
      </c>
      <c r="AK29" s="4" t="s">
        <v>17</v>
      </c>
      <c r="AL29" s="4" t="s">
        <v>24</v>
      </c>
      <c r="AM29" s="4" t="s">
        <v>17</v>
      </c>
      <c r="AN29" s="4" t="s">
        <v>26</v>
      </c>
      <c r="AO29" s="4" t="s">
        <v>18</v>
      </c>
      <c r="AP29" s="4" t="s">
        <v>25</v>
      </c>
      <c r="AQ29" s="4" t="s">
        <v>25</v>
      </c>
      <c r="AR29" s="4" t="s">
        <v>25</v>
      </c>
      <c r="AS29" s="4" t="s">
        <v>25</v>
      </c>
      <c r="AT29" s="4" t="s">
        <v>25</v>
      </c>
      <c r="AU29" s="4" t="s">
        <v>25</v>
      </c>
      <c r="AV29" s="4" t="s">
        <v>18</v>
      </c>
      <c r="AW29" s="4" t="s">
        <v>26</v>
      </c>
      <c r="AX29" s="4" t="s">
        <v>27</v>
      </c>
      <c r="AY29" s="4"/>
      <c r="AZ29" s="4" t="s">
        <v>25</v>
      </c>
      <c r="BA29" s="4"/>
      <c r="BB29" s="4" t="s">
        <v>38</v>
      </c>
      <c r="BC29" s="4" t="s">
        <v>39</v>
      </c>
      <c r="BF29" s="4" t="s">
        <v>31</v>
      </c>
      <c r="BG29" s="4" t="s">
        <v>32</v>
      </c>
      <c r="BH29" s="4" t="s">
        <v>40</v>
      </c>
      <c r="BI29" s="4"/>
      <c r="BJ29" s="4"/>
      <c r="BK29" s="4" t="s">
        <v>48</v>
      </c>
      <c r="BL29" s="4" t="s">
        <v>35</v>
      </c>
      <c r="BM29" s="4" t="s">
        <v>114</v>
      </c>
      <c r="BN29" s="4" t="s">
        <v>17</v>
      </c>
      <c r="BO29" s="4" t="s">
        <v>25</v>
      </c>
    </row>
    <row r="30" spans="1:67" ht="12.75" customHeight="1">
      <c r="A30" s="2">
        <v>29</v>
      </c>
      <c r="B30" s="3">
        <v>41375.313831018502</v>
      </c>
      <c r="C30" s="4"/>
      <c r="D30" s="4" t="s">
        <v>17</v>
      </c>
      <c r="E30" s="4" t="s">
        <v>19</v>
      </c>
      <c r="F30" s="4" t="s">
        <v>17</v>
      </c>
      <c r="G30" s="4" t="s">
        <v>17</v>
      </c>
      <c r="H30" s="4" t="s">
        <v>18</v>
      </c>
      <c r="I30" s="4" t="s">
        <v>18</v>
      </c>
      <c r="J30" s="4" t="s">
        <v>37</v>
      </c>
      <c r="K30" s="4" t="s">
        <v>37</v>
      </c>
      <c r="L30" s="4" t="s">
        <v>17</v>
      </c>
      <c r="M30" s="4" t="s">
        <v>17</v>
      </c>
      <c r="N30" s="4" t="s">
        <v>17</v>
      </c>
      <c r="O30" s="4" t="s">
        <v>18</v>
      </c>
      <c r="P30" s="4" t="s">
        <v>18</v>
      </c>
      <c r="Q30" s="4" t="s">
        <v>18</v>
      </c>
      <c r="R30" s="4" t="s">
        <v>18</v>
      </c>
      <c r="S30" s="4" t="s">
        <v>20</v>
      </c>
      <c r="T30" s="4" t="s">
        <v>19</v>
      </c>
      <c r="U30" s="4"/>
      <c r="V30" s="4" t="s">
        <v>17</v>
      </c>
      <c r="W30" s="4" t="s">
        <v>23</v>
      </c>
      <c r="X30" s="4" t="s">
        <v>17</v>
      </c>
      <c r="Y30" s="4" t="s">
        <v>17</v>
      </c>
      <c r="Z30" s="4" t="s">
        <v>17</v>
      </c>
      <c r="AA30" s="4" t="s">
        <v>23</v>
      </c>
      <c r="AB30" s="4" t="s">
        <v>24</v>
      </c>
      <c r="AC30" s="4" t="s">
        <v>24</v>
      </c>
      <c r="AD30" s="4" t="s">
        <v>17</v>
      </c>
      <c r="AE30" s="4" t="s">
        <v>24</v>
      </c>
      <c r="AF30" s="4" t="s">
        <v>24</v>
      </c>
      <c r="AG30" s="4" t="s">
        <v>24</v>
      </c>
      <c r="AH30" s="4" t="s">
        <v>24</v>
      </c>
      <c r="AI30" s="4" t="s">
        <v>24</v>
      </c>
      <c r="AJ30" s="4" t="s">
        <v>24</v>
      </c>
      <c r="AK30" s="4" t="s">
        <v>24</v>
      </c>
      <c r="AL30" s="4" t="s">
        <v>22</v>
      </c>
      <c r="AM30" s="4" t="s">
        <v>17</v>
      </c>
      <c r="AN30" s="4" t="s">
        <v>18</v>
      </c>
      <c r="AO30" s="4" t="s">
        <v>18</v>
      </c>
      <c r="AP30" s="4" t="s">
        <v>26</v>
      </c>
      <c r="AQ30" s="4" t="s">
        <v>18</v>
      </c>
      <c r="AR30" s="4" t="s">
        <v>18</v>
      </c>
      <c r="AS30" s="4" t="s">
        <v>18</v>
      </c>
      <c r="AT30" s="4" t="s">
        <v>27</v>
      </c>
      <c r="AU30" s="4" t="s">
        <v>26</v>
      </c>
      <c r="AV30" s="4" t="s">
        <v>18</v>
      </c>
      <c r="AW30" s="4" t="s">
        <v>18</v>
      </c>
      <c r="AX30" s="4" t="s">
        <v>18</v>
      </c>
      <c r="AY30" s="4" t="s">
        <v>18</v>
      </c>
      <c r="AZ30" s="4" t="s">
        <v>53</v>
      </c>
      <c r="BA30" s="4"/>
      <c r="BB30" s="4" t="s">
        <v>38</v>
      </c>
      <c r="BC30" s="4" t="s">
        <v>39</v>
      </c>
      <c r="BF30" s="4" t="s">
        <v>31</v>
      </c>
      <c r="BG30" s="4" t="s">
        <v>32</v>
      </c>
      <c r="BH30" s="4" t="s">
        <v>40</v>
      </c>
      <c r="BI30" s="4"/>
      <c r="BJ30" s="4"/>
      <c r="BK30" s="4" t="s">
        <v>48</v>
      </c>
      <c r="BL30" s="4" t="s">
        <v>42</v>
      </c>
      <c r="BM30" s="4"/>
      <c r="BN30" s="4" t="s">
        <v>18</v>
      </c>
      <c r="BO30" s="4" t="s">
        <v>27</v>
      </c>
    </row>
    <row r="31" spans="1:67" ht="12.75" customHeight="1">
      <c r="A31" s="2">
        <v>30</v>
      </c>
      <c r="B31" s="3">
        <v>41375.318877314799</v>
      </c>
      <c r="C31" s="4" t="s">
        <v>115</v>
      </c>
      <c r="D31" s="4" t="s">
        <v>37</v>
      </c>
      <c r="E31" s="4" t="s">
        <v>17</v>
      </c>
      <c r="F31" s="4" t="s">
        <v>17</v>
      </c>
      <c r="G31" s="4" t="s">
        <v>37</v>
      </c>
      <c r="H31" s="4" t="s">
        <v>17</v>
      </c>
      <c r="I31" s="4" t="s">
        <v>19</v>
      </c>
      <c r="J31" s="4" t="s">
        <v>17</v>
      </c>
      <c r="K31" s="4" t="s">
        <v>17</v>
      </c>
      <c r="L31" s="4" t="s">
        <v>17</v>
      </c>
      <c r="M31" s="4" t="s">
        <v>17</v>
      </c>
      <c r="N31" s="4" t="s">
        <v>37</v>
      </c>
      <c r="O31" s="4" t="s">
        <v>37</v>
      </c>
      <c r="P31" s="4" t="s">
        <v>19</v>
      </c>
      <c r="Q31" s="4" t="s">
        <v>19</v>
      </c>
      <c r="R31" s="4" t="s">
        <v>17</v>
      </c>
      <c r="S31" s="4" t="s">
        <v>17</v>
      </c>
      <c r="T31" s="4" t="s">
        <v>19</v>
      </c>
      <c r="U31" s="4" t="s">
        <v>116</v>
      </c>
      <c r="V31" s="4" t="s">
        <v>24</v>
      </c>
      <c r="W31" s="4" t="s">
        <v>24</v>
      </c>
      <c r="X31" s="4" t="s">
        <v>24</v>
      </c>
      <c r="Y31" s="4" t="s">
        <v>24</v>
      </c>
      <c r="Z31" s="4" t="s">
        <v>24</v>
      </c>
      <c r="AA31" s="4" t="s">
        <v>24</v>
      </c>
      <c r="AB31" s="4" t="s">
        <v>24</v>
      </c>
      <c r="AC31" s="4" t="s">
        <v>24</v>
      </c>
      <c r="AD31" s="4" t="s">
        <v>24</v>
      </c>
      <c r="AE31" s="4" t="s">
        <v>19</v>
      </c>
      <c r="AF31" s="4" t="s">
        <v>17</v>
      </c>
      <c r="AG31" s="4" t="s">
        <v>24</v>
      </c>
      <c r="AH31" s="4" t="s">
        <v>24</v>
      </c>
      <c r="AI31" s="4" t="s">
        <v>24</v>
      </c>
      <c r="AJ31" s="4" t="s">
        <v>17</v>
      </c>
      <c r="AK31" s="4" t="s">
        <v>24</v>
      </c>
      <c r="AL31" s="4" t="s">
        <v>24</v>
      </c>
      <c r="AM31" s="4" t="s">
        <v>24</v>
      </c>
      <c r="AN31" s="4" t="s">
        <v>26</v>
      </c>
      <c r="AO31" s="4" t="s">
        <v>25</v>
      </c>
      <c r="AP31" s="4" t="s">
        <v>18</v>
      </c>
      <c r="AQ31" s="4" t="s">
        <v>25</v>
      </c>
      <c r="AR31" s="4" t="s">
        <v>25</v>
      </c>
      <c r="AS31" s="4" t="s">
        <v>26</v>
      </c>
      <c r="AT31" s="4" t="s">
        <v>26</v>
      </c>
      <c r="AU31" s="4" t="s">
        <v>26</v>
      </c>
      <c r="AV31" s="4" t="s">
        <v>26</v>
      </c>
      <c r="AW31" s="4" t="s">
        <v>25</v>
      </c>
      <c r="AX31" s="4" t="s">
        <v>25</v>
      </c>
      <c r="AY31" s="4" t="s">
        <v>18</v>
      </c>
      <c r="AZ31" s="4" t="s">
        <v>25</v>
      </c>
      <c r="BA31" s="4"/>
      <c r="BB31" s="4" t="s">
        <v>38</v>
      </c>
      <c r="BC31" s="4" t="s">
        <v>39</v>
      </c>
      <c r="BF31" s="4" t="s">
        <v>31</v>
      </c>
      <c r="BG31" s="4" t="s">
        <v>32</v>
      </c>
      <c r="BH31" s="4" t="s">
        <v>40</v>
      </c>
      <c r="BI31" s="4"/>
      <c r="BJ31" s="4"/>
      <c r="BK31" s="4" t="s">
        <v>56</v>
      </c>
      <c r="BL31" s="4" t="s">
        <v>80</v>
      </c>
      <c r="BM31" s="4" t="s">
        <v>117</v>
      </c>
      <c r="BN31" s="4" t="s">
        <v>17</v>
      </c>
      <c r="BO31" s="4" t="s">
        <v>26</v>
      </c>
    </row>
    <row r="32" spans="1:67" ht="12.75" customHeight="1">
      <c r="A32" s="2">
        <v>31</v>
      </c>
      <c r="B32" s="3">
        <v>41375.3210300926</v>
      </c>
      <c r="C32" s="4"/>
      <c r="D32" s="4" t="s">
        <v>18</v>
      </c>
      <c r="E32" s="4" t="s">
        <v>19</v>
      </c>
      <c r="F32" s="4" t="s">
        <v>18</v>
      </c>
      <c r="G32" s="4" t="s">
        <v>18</v>
      </c>
      <c r="H32" s="4" t="s">
        <v>19</v>
      </c>
      <c r="I32" s="4" t="s">
        <v>18</v>
      </c>
      <c r="J32" s="4" t="s">
        <v>18</v>
      </c>
      <c r="K32" s="4" t="s">
        <v>19</v>
      </c>
      <c r="L32" s="4" t="s">
        <v>18</v>
      </c>
      <c r="M32" s="4" t="s">
        <v>17</v>
      </c>
      <c r="N32" s="4" t="s">
        <v>17</v>
      </c>
      <c r="O32" s="4" t="s">
        <v>18</v>
      </c>
      <c r="P32" s="4" t="s">
        <v>18</v>
      </c>
      <c r="Q32" s="4" t="s">
        <v>20</v>
      </c>
      <c r="R32" s="4" t="s">
        <v>18</v>
      </c>
      <c r="S32" s="4" t="s">
        <v>18</v>
      </c>
      <c r="T32" s="4" t="s">
        <v>18</v>
      </c>
      <c r="U32" s="4"/>
      <c r="V32" s="4" t="s">
        <v>19</v>
      </c>
      <c r="W32" s="4" t="s">
        <v>19</v>
      </c>
      <c r="X32" s="4" t="s">
        <v>19</v>
      </c>
      <c r="Y32" s="4" t="s">
        <v>17</v>
      </c>
      <c r="Z32" s="4" t="s">
        <v>17</v>
      </c>
      <c r="AA32" s="4" t="s">
        <v>17</v>
      </c>
      <c r="AB32" s="4" t="s">
        <v>17</v>
      </c>
      <c r="AC32" s="4" t="s">
        <v>17</v>
      </c>
      <c r="AD32" s="4" t="s">
        <v>17</v>
      </c>
      <c r="AE32" s="4" t="s">
        <v>17</v>
      </c>
      <c r="AF32" s="4" t="s">
        <v>22</v>
      </c>
      <c r="AG32" s="4" t="s">
        <v>17</v>
      </c>
      <c r="AH32" s="4" t="s">
        <v>19</v>
      </c>
      <c r="AI32" s="4" t="s">
        <v>22</v>
      </c>
      <c r="AJ32" s="4" t="s">
        <v>17</v>
      </c>
      <c r="AK32" s="4" t="s">
        <v>17</v>
      </c>
      <c r="AL32" s="4" t="s">
        <v>17</v>
      </c>
      <c r="AM32" s="4" t="s">
        <v>17</v>
      </c>
      <c r="AN32" s="4" t="s">
        <v>26</v>
      </c>
      <c r="AO32" s="4" t="s">
        <v>18</v>
      </c>
      <c r="AP32" s="4" t="s">
        <v>26</v>
      </c>
      <c r="AQ32" s="4" t="s">
        <v>26</v>
      </c>
      <c r="AR32" s="4" t="s">
        <v>26</v>
      </c>
      <c r="AS32" s="4" t="s">
        <v>26</v>
      </c>
      <c r="AT32" s="4" t="s">
        <v>26</v>
      </c>
      <c r="AU32" s="4" t="s">
        <v>18</v>
      </c>
      <c r="AV32" s="4" t="s">
        <v>26</v>
      </c>
      <c r="AW32" s="4" t="s">
        <v>18</v>
      </c>
      <c r="AX32" s="4" t="s">
        <v>18</v>
      </c>
      <c r="AY32" s="4" t="s">
        <v>26</v>
      </c>
      <c r="AZ32" s="4" t="s">
        <v>26</v>
      </c>
      <c r="BA32" s="4"/>
      <c r="BB32" s="4" t="s">
        <v>38</v>
      </c>
      <c r="BC32" s="4" t="s">
        <v>39</v>
      </c>
      <c r="BF32" s="4" t="s">
        <v>60</v>
      </c>
      <c r="BG32" s="4"/>
      <c r="BH32" s="4" t="s">
        <v>40</v>
      </c>
      <c r="BI32" s="4"/>
      <c r="BJ32" s="4"/>
      <c r="BK32" s="4" t="s">
        <v>56</v>
      </c>
      <c r="BL32" s="4" t="s">
        <v>35</v>
      </c>
      <c r="BM32" s="4"/>
      <c r="BN32" s="4" t="s">
        <v>17</v>
      </c>
      <c r="BO32" s="4" t="s">
        <v>27</v>
      </c>
    </row>
    <row r="33" spans="1:67" ht="12.75" customHeight="1">
      <c r="A33" s="2">
        <v>32</v>
      </c>
      <c r="B33" s="3">
        <v>41375.328182870398</v>
      </c>
      <c r="C33" s="4"/>
      <c r="D33" s="4" t="s">
        <v>18</v>
      </c>
      <c r="E33" s="4" t="s">
        <v>19</v>
      </c>
      <c r="F33" s="4" t="s">
        <v>18</v>
      </c>
      <c r="G33" s="4" t="s">
        <v>18</v>
      </c>
      <c r="H33" s="4" t="s">
        <v>19</v>
      </c>
      <c r="I33" s="4" t="s">
        <v>18</v>
      </c>
      <c r="J33" s="4" t="s">
        <v>18</v>
      </c>
      <c r="K33" s="4" t="s">
        <v>19</v>
      </c>
      <c r="L33" s="4" t="s">
        <v>18</v>
      </c>
      <c r="M33" s="4" t="s">
        <v>18</v>
      </c>
      <c r="N33" s="4" t="s">
        <v>17</v>
      </c>
      <c r="O33" s="4" t="s">
        <v>18</v>
      </c>
      <c r="P33" s="4" t="s">
        <v>18</v>
      </c>
      <c r="Q33" s="4" t="s">
        <v>20</v>
      </c>
      <c r="R33" s="4" t="s">
        <v>18</v>
      </c>
      <c r="S33" s="4" t="s">
        <v>18</v>
      </c>
      <c r="T33" s="4" t="s">
        <v>18</v>
      </c>
      <c r="U33" s="4"/>
      <c r="V33" s="4" t="s">
        <v>19</v>
      </c>
      <c r="W33" s="4" t="s">
        <v>22</v>
      </c>
      <c r="X33" s="4" t="s">
        <v>19</v>
      </c>
      <c r="Y33" s="4" t="s">
        <v>17</v>
      </c>
      <c r="Z33" s="4" t="s">
        <v>17</v>
      </c>
      <c r="AA33" s="4" t="s">
        <v>17</v>
      </c>
      <c r="AB33" s="4" t="s">
        <v>17</v>
      </c>
      <c r="AC33" s="4" t="s">
        <v>17</v>
      </c>
      <c r="AD33" s="4" t="s">
        <v>17</v>
      </c>
      <c r="AE33" s="4" t="s">
        <v>17</v>
      </c>
      <c r="AF33" s="4" t="s">
        <v>19</v>
      </c>
      <c r="AG33" s="4" t="s">
        <v>17</v>
      </c>
      <c r="AH33" s="4" t="s">
        <v>19</v>
      </c>
      <c r="AI33" s="4"/>
      <c r="AJ33" s="4" t="s">
        <v>17</v>
      </c>
      <c r="AK33" s="4" t="s">
        <v>17</v>
      </c>
      <c r="AL33" s="4" t="s">
        <v>17</v>
      </c>
      <c r="AM33" s="4" t="s">
        <v>17</v>
      </c>
      <c r="AN33" s="4" t="s">
        <v>26</v>
      </c>
      <c r="AO33" s="4" t="s">
        <v>18</v>
      </c>
      <c r="AP33" s="4" t="s">
        <v>26</v>
      </c>
      <c r="AQ33" s="4" t="s">
        <v>26</v>
      </c>
      <c r="AR33" s="4" t="s">
        <v>26</v>
      </c>
      <c r="AS33" s="4" t="s">
        <v>26</v>
      </c>
      <c r="AT33" s="4" t="s">
        <v>26</v>
      </c>
      <c r="AU33" s="4" t="s">
        <v>18</v>
      </c>
      <c r="AV33" s="4" t="s">
        <v>26</v>
      </c>
      <c r="AW33" s="4" t="s">
        <v>18</v>
      </c>
      <c r="AX33" s="4" t="s">
        <v>18</v>
      </c>
      <c r="AY33" s="4" t="s">
        <v>18</v>
      </c>
      <c r="AZ33" s="4" t="s">
        <v>26</v>
      </c>
      <c r="BA33" s="4"/>
      <c r="BB33" s="4" t="s">
        <v>29</v>
      </c>
      <c r="BC33" s="4" t="s">
        <v>39</v>
      </c>
      <c r="BF33" s="4" t="s">
        <v>31</v>
      </c>
      <c r="BG33" s="4" t="s">
        <v>32</v>
      </c>
      <c r="BH33" s="4" t="s">
        <v>33</v>
      </c>
      <c r="BI33" s="4"/>
      <c r="BJ33" s="4"/>
      <c r="BK33" s="4" t="s">
        <v>56</v>
      </c>
      <c r="BL33" s="4" t="s">
        <v>35</v>
      </c>
      <c r="BM33" s="4"/>
      <c r="BN33" s="4" t="s">
        <v>17</v>
      </c>
      <c r="BO33" s="4" t="s">
        <v>26</v>
      </c>
    </row>
    <row r="34" spans="1:67" ht="12.75" customHeight="1">
      <c r="A34" s="2">
        <v>33</v>
      </c>
      <c r="B34" s="3">
        <v>41375.330347222203</v>
      </c>
      <c r="C34" s="4" t="s">
        <v>118</v>
      </c>
      <c r="D34" s="4" t="s">
        <v>37</v>
      </c>
      <c r="E34" s="4"/>
      <c r="F34" s="4"/>
      <c r="G34" s="4"/>
      <c r="H34" s="4" t="s">
        <v>37</v>
      </c>
      <c r="I34" s="4"/>
      <c r="J34" s="4" t="s">
        <v>37</v>
      </c>
      <c r="K34" s="4" t="s">
        <v>37</v>
      </c>
      <c r="L34" s="4" t="s">
        <v>18</v>
      </c>
      <c r="M34" s="4" t="s">
        <v>37</v>
      </c>
      <c r="N34" s="4"/>
      <c r="O34" s="4"/>
      <c r="P34" s="4"/>
      <c r="Q34" s="4"/>
      <c r="R34" s="4"/>
      <c r="S34" s="4" t="s">
        <v>37</v>
      </c>
      <c r="T34" s="4"/>
      <c r="U34" s="4"/>
      <c r="V34" s="4" t="s">
        <v>17</v>
      </c>
      <c r="W34" s="4" t="s">
        <v>19</v>
      </c>
      <c r="X34" s="4"/>
      <c r="Y34" s="4"/>
      <c r="Z34" s="4" t="s">
        <v>24</v>
      </c>
      <c r="AA34" s="4" t="s">
        <v>17</v>
      </c>
      <c r="AB34" s="4"/>
      <c r="AC34" s="4" t="s">
        <v>24</v>
      </c>
      <c r="AD34" s="4"/>
      <c r="AE34" s="4" t="s">
        <v>24</v>
      </c>
      <c r="AF34" s="4"/>
      <c r="AG34" s="4" t="s">
        <v>24</v>
      </c>
      <c r="AH34" s="4" t="s">
        <v>24</v>
      </c>
      <c r="AI34" s="4" t="s">
        <v>24</v>
      </c>
      <c r="AJ34" s="4" t="s">
        <v>24</v>
      </c>
      <c r="AK34" s="4" t="s">
        <v>24</v>
      </c>
      <c r="AL34" s="4"/>
      <c r="AM34" s="4" t="s">
        <v>19</v>
      </c>
      <c r="AN34" s="4"/>
      <c r="AO34" s="4"/>
      <c r="AP34" s="4"/>
      <c r="AQ34" s="4"/>
      <c r="AR34" s="4"/>
      <c r="AS34" s="4"/>
      <c r="AT34" s="4" t="s">
        <v>25</v>
      </c>
      <c r="AU34" s="4"/>
      <c r="AV34" s="4"/>
      <c r="AW34" s="4"/>
      <c r="AX34" s="4"/>
      <c r="AY34" s="4"/>
      <c r="AZ34" s="4"/>
      <c r="BA34" s="4"/>
      <c r="BB34" s="4" t="s">
        <v>38</v>
      </c>
      <c r="BC34" s="4"/>
      <c r="BF34" s="4" t="s">
        <v>119</v>
      </c>
      <c r="BG34" s="4" t="s">
        <v>32</v>
      </c>
      <c r="BH34" s="4" t="s">
        <v>79</v>
      </c>
      <c r="BI34" s="4"/>
      <c r="BJ34" s="4"/>
      <c r="BK34" s="4" t="s">
        <v>56</v>
      </c>
      <c r="BL34" s="4" t="s">
        <v>83</v>
      </c>
      <c r="BM34" s="4" t="s">
        <v>120</v>
      </c>
      <c r="BN34" s="4"/>
      <c r="BO34" s="4"/>
    </row>
    <row r="35" spans="1:67" ht="12.75" customHeight="1">
      <c r="A35" s="2">
        <v>34</v>
      </c>
      <c r="B35" s="3">
        <v>41375.331990740699</v>
      </c>
      <c r="C35" s="4" t="s">
        <v>121</v>
      </c>
      <c r="D35" s="4" t="s">
        <v>37</v>
      </c>
      <c r="E35" s="4" t="s">
        <v>37</v>
      </c>
      <c r="F35" s="4" t="s">
        <v>37</v>
      </c>
      <c r="G35" s="4" t="s">
        <v>37</v>
      </c>
      <c r="H35" s="4" t="s">
        <v>37</v>
      </c>
      <c r="I35" s="4" t="s">
        <v>37</v>
      </c>
      <c r="J35" s="4" t="s">
        <v>37</v>
      </c>
      <c r="K35" s="4" t="s">
        <v>17</v>
      </c>
      <c r="L35" s="4" t="s">
        <v>17</v>
      </c>
      <c r="M35" s="4" t="s">
        <v>17</v>
      </c>
      <c r="N35" s="4" t="s">
        <v>17</v>
      </c>
      <c r="O35" s="4" t="s">
        <v>17</v>
      </c>
      <c r="P35" s="4" t="s">
        <v>17</v>
      </c>
      <c r="Q35" s="4" t="s">
        <v>18</v>
      </c>
      <c r="R35" s="4"/>
      <c r="S35" s="4" t="s">
        <v>17</v>
      </c>
      <c r="T35" s="4" t="s">
        <v>18</v>
      </c>
      <c r="U35" s="4" t="s">
        <v>122</v>
      </c>
      <c r="V35" s="4" t="s">
        <v>17</v>
      </c>
      <c r="W35" s="4" t="s">
        <v>24</v>
      </c>
      <c r="X35" s="4" t="s">
        <v>17</v>
      </c>
      <c r="Y35" s="4" t="s">
        <v>24</v>
      </c>
      <c r="Z35" s="4" t="s">
        <v>24</v>
      </c>
      <c r="AA35" s="4" t="s">
        <v>24</v>
      </c>
      <c r="AB35" s="4" t="s">
        <v>24</v>
      </c>
      <c r="AC35" s="4" t="s">
        <v>24</v>
      </c>
      <c r="AD35" s="4" t="s">
        <v>24</v>
      </c>
      <c r="AE35" s="4" t="s">
        <v>24</v>
      </c>
      <c r="AF35" s="4" t="s">
        <v>17</v>
      </c>
      <c r="AG35" s="4" t="s">
        <v>24</v>
      </c>
      <c r="AH35" s="4" t="s">
        <v>17</v>
      </c>
      <c r="AI35" s="4" t="s">
        <v>24</v>
      </c>
      <c r="AJ35" s="4" t="s">
        <v>24</v>
      </c>
      <c r="AK35" s="4" t="s">
        <v>24</v>
      </c>
      <c r="AL35" s="4" t="s">
        <v>22</v>
      </c>
      <c r="AM35" s="4" t="s">
        <v>17</v>
      </c>
      <c r="AN35" s="4" t="s">
        <v>18</v>
      </c>
      <c r="AO35" s="4" t="s">
        <v>26</v>
      </c>
      <c r="AP35" s="4" t="s">
        <v>26</v>
      </c>
      <c r="AQ35" s="4" t="s">
        <v>18</v>
      </c>
      <c r="AR35" s="4" t="s">
        <v>26</v>
      </c>
      <c r="AS35" s="4" t="s">
        <v>26</v>
      </c>
      <c r="AT35" s="4" t="s">
        <v>26</v>
      </c>
      <c r="AU35" s="4" t="s">
        <v>18</v>
      </c>
      <c r="AV35" s="4" t="s">
        <v>18</v>
      </c>
      <c r="AW35" s="4" t="s">
        <v>26</v>
      </c>
      <c r="AX35" s="4" t="s">
        <v>18</v>
      </c>
      <c r="AY35" s="4" t="s">
        <v>18</v>
      </c>
      <c r="AZ35" s="4" t="s">
        <v>26</v>
      </c>
      <c r="BA35" s="4"/>
      <c r="BB35" s="4" t="s">
        <v>29</v>
      </c>
      <c r="BC35" s="4" t="s">
        <v>30</v>
      </c>
      <c r="BF35" s="4" t="s">
        <v>31</v>
      </c>
      <c r="BG35" s="4" t="s">
        <v>61</v>
      </c>
      <c r="BH35" s="4" t="s">
        <v>79</v>
      </c>
      <c r="BI35" s="4"/>
      <c r="BJ35" s="4"/>
      <c r="BK35" s="4" t="s">
        <v>56</v>
      </c>
      <c r="BL35" s="4" t="s">
        <v>80</v>
      </c>
      <c r="BM35" s="4"/>
      <c r="BN35" s="4" t="s">
        <v>17</v>
      </c>
      <c r="BO35" s="4" t="s">
        <v>25</v>
      </c>
    </row>
    <row r="36" spans="1:67" ht="12.75" customHeight="1">
      <c r="A36" s="2">
        <v>35</v>
      </c>
      <c r="B36" s="3">
        <v>41375.334039351801</v>
      </c>
      <c r="C36" s="4" t="s">
        <v>123</v>
      </c>
      <c r="D36" s="4" t="s">
        <v>17</v>
      </c>
      <c r="E36" s="4" t="s">
        <v>37</v>
      </c>
      <c r="F36" s="4" t="s">
        <v>37</v>
      </c>
      <c r="G36" s="4" t="s">
        <v>18</v>
      </c>
      <c r="H36" s="4" t="s">
        <v>17</v>
      </c>
      <c r="I36" s="4" t="s">
        <v>18</v>
      </c>
      <c r="J36" s="4" t="s">
        <v>17</v>
      </c>
      <c r="K36" s="4" t="s">
        <v>37</v>
      </c>
      <c r="L36" s="4" t="s">
        <v>18</v>
      </c>
      <c r="M36" s="4" t="s">
        <v>18</v>
      </c>
      <c r="N36" s="4" t="s">
        <v>17</v>
      </c>
      <c r="O36" s="4" t="s">
        <v>37</v>
      </c>
      <c r="P36" s="4" t="s">
        <v>17</v>
      </c>
      <c r="Q36" s="4" t="s">
        <v>18</v>
      </c>
      <c r="R36" s="4" t="s">
        <v>18</v>
      </c>
      <c r="S36" s="4" t="s">
        <v>17</v>
      </c>
      <c r="T36" s="4" t="s">
        <v>18</v>
      </c>
      <c r="U36" s="4" t="s">
        <v>124</v>
      </c>
      <c r="V36" s="4" t="s">
        <v>24</v>
      </c>
      <c r="W36" s="4" t="s">
        <v>19</v>
      </c>
      <c r="X36" s="4" t="s">
        <v>22</v>
      </c>
      <c r="Y36" s="4" t="s">
        <v>17</v>
      </c>
      <c r="Z36" s="4" t="s">
        <v>24</v>
      </c>
      <c r="AA36" s="4" t="s">
        <v>24</v>
      </c>
      <c r="AB36" s="4" t="s">
        <v>24</v>
      </c>
      <c r="AC36" s="4" t="s">
        <v>24</v>
      </c>
      <c r="AD36" s="4" t="s">
        <v>22</v>
      </c>
      <c r="AE36" s="4" t="s">
        <v>17</v>
      </c>
      <c r="AF36" s="4" t="s">
        <v>22</v>
      </c>
      <c r="AG36" s="4" t="s">
        <v>17</v>
      </c>
      <c r="AH36" s="4" t="s">
        <v>17</v>
      </c>
      <c r="AI36" s="4" t="s">
        <v>24</v>
      </c>
      <c r="AJ36" s="4" t="s">
        <v>24</v>
      </c>
      <c r="AK36" s="4" t="s">
        <v>24</v>
      </c>
      <c r="AL36" s="4" t="s">
        <v>24</v>
      </c>
      <c r="AM36" s="4" t="s">
        <v>24</v>
      </c>
      <c r="AN36" s="4" t="s">
        <v>25</v>
      </c>
      <c r="AO36" s="4" t="s">
        <v>26</v>
      </c>
      <c r="AP36" s="4" t="s">
        <v>26</v>
      </c>
      <c r="AQ36" s="4" t="s">
        <v>25</v>
      </c>
      <c r="AR36" s="4" t="s">
        <v>26</v>
      </c>
      <c r="AS36" s="4" t="s">
        <v>18</v>
      </c>
      <c r="AT36" s="4" t="s">
        <v>26</v>
      </c>
      <c r="AU36" s="4" t="s">
        <v>26</v>
      </c>
      <c r="AV36" s="4" t="s">
        <v>18</v>
      </c>
      <c r="AW36" s="4" t="s">
        <v>18</v>
      </c>
      <c r="AX36" s="4" t="s">
        <v>26</v>
      </c>
      <c r="AY36" s="4" t="s">
        <v>26</v>
      </c>
      <c r="AZ36" s="4" t="s">
        <v>26</v>
      </c>
      <c r="BA36" s="4"/>
      <c r="BB36" s="4" t="s">
        <v>29</v>
      </c>
      <c r="BC36" s="4" t="s">
        <v>30</v>
      </c>
      <c r="BF36" s="4" t="s">
        <v>60</v>
      </c>
      <c r="BG36" s="4" t="s">
        <v>32</v>
      </c>
      <c r="BH36" s="4" t="s">
        <v>79</v>
      </c>
      <c r="BI36" s="4"/>
      <c r="BJ36" s="4"/>
      <c r="BK36" s="4" t="s">
        <v>56</v>
      </c>
      <c r="BL36" s="4" t="s">
        <v>35</v>
      </c>
      <c r="BM36" s="4"/>
      <c r="BN36" s="4" t="s">
        <v>37</v>
      </c>
      <c r="BO36" s="4" t="s">
        <v>18</v>
      </c>
    </row>
    <row r="37" spans="1:67" ht="12.75" customHeight="1">
      <c r="A37" s="2">
        <v>36</v>
      </c>
      <c r="B37" s="3">
        <v>41375.336168981499</v>
      </c>
      <c r="C37" s="4" t="s">
        <v>125</v>
      </c>
      <c r="D37" s="4" t="s">
        <v>17</v>
      </c>
      <c r="E37" s="4"/>
      <c r="F37" s="4"/>
      <c r="G37" s="4"/>
      <c r="H37" s="4" t="s">
        <v>17</v>
      </c>
      <c r="I37" s="4" t="s">
        <v>20</v>
      </c>
      <c r="J37" s="4" t="s">
        <v>17</v>
      </c>
      <c r="K37" s="4" t="s">
        <v>17</v>
      </c>
      <c r="L37" s="4" t="s">
        <v>17</v>
      </c>
      <c r="M37" s="4" t="s">
        <v>18</v>
      </c>
      <c r="N37" s="4" t="s">
        <v>17</v>
      </c>
      <c r="O37" s="4" t="s">
        <v>18</v>
      </c>
      <c r="P37" s="4"/>
      <c r="Q37" s="4" t="s">
        <v>19</v>
      </c>
      <c r="R37" s="4" t="s">
        <v>19</v>
      </c>
      <c r="S37" s="4" t="s">
        <v>19</v>
      </c>
      <c r="T37" s="4" t="s">
        <v>17</v>
      </c>
      <c r="U37" s="4" t="s">
        <v>126</v>
      </c>
      <c r="V37" s="4" t="s">
        <v>17</v>
      </c>
      <c r="W37" s="4" t="s">
        <v>17</v>
      </c>
      <c r="X37" s="4" t="s">
        <v>19</v>
      </c>
      <c r="Y37" s="4" t="s">
        <v>17</v>
      </c>
      <c r="Z37" s="4" t="s">
        <v>17</v>
      </c>
      <c r="AA37" s="4" t="s">
        <v>17</v>
      </c>
      <c r="AB37" s="4" t="s">
        <v>17</v>
      </c>
      <c r="AC37" s="4" t="s">
        <v>17</v>
      </c>
      <c r="AD37" s="4" t="s">
        <v>19</v>
      </c>
      <c r="AE37" s="4" t="s">
        <v>19</v>
      </c>
      <c r="AF37" s="4"/>
      <c r="AG37" s="4" t="s">
        <v>17</v>
      </c>
      <c r="AH37" s="4" t="s">
        <v>17</v>
      </c>
      <c r="AI37" s="4" t="s">
        <v>17</v>
      </c>
      <c r="AJ37" s="4" t="s">
        <v>24</v>
      </c>
      <c r="AK37" s="4" t="s">
        <v>24</v>
      </c>
      <c r="AL37" s="4"/>
      <c r="AM37" s="4" t="s">
        <v>17</v>
      </c>
      <c r="AN37" s="4" t="s">
        <v>25</v>
      </c>
      <c r="AO37" s="4" t="s">
        <v>25</v>
      </c>
      <c r="AP37" s="4" t="s">
        <v>26</v>
      </c>
      <c r="AQ37" s="4" t="s">
        <v>25</v>
      </c>
      <c r="AR37" s="4" t="s">
        <v>25</v>
      </c>
      <c r="AS37" s="4" t="s">
        <v>26</v>
      </c>
      <c r="AT37" s="4" t="s">
        <v>26</v>
      </c>
      <c r="AU37" s="4" t="s">
        <v>26</v>
      </c>
      <c r="AV37" s="4" t="s">
        <v>25</v>
      </c>
      <c r="AW37" s="4" t="s">
        <v>26</v>
      </c>
      <c r="AX37" s="4" t="s">
        <v>26</v>
      </c>
      <c r="AY37" s="4" t="s">
        <v>18</v>
      </c>
      <c r="AZ37" s="4" t="s">
        <v>26</v>
      </c>
      <c r="BA37" s="4"/>
      <c r="BB37" s="4" t="s">
        <v>38</v>
      </c>
      <c r="BC37" s="4" t="s">
        <v>39</v>
      </c>
      <c r="BF37" s="4" t="s">
        <v>60</v>
      </c>
      <c r="BG37" s="4" t="s">
        <v>32</v>
      </c>
      <c r="BH37" s="4" t="s">
        <v>40</v>
      </c>
      <c r="BI37" s="4"/>
      <c r="BJ37" s="4"/>
      <c r="BK37" s="4" t="s">
        <v>56</v>
      </c>
      <c r="BL37" s="4" t="s">
        <v>80</v>
      </c>
      <c r="BM37" s="4"/>
      <c r="BN37" s="4" t="s">
        <v>37</v>
      </c>
      <c r="BO37" s="4" t="s">
        <v>26</v>
      </c>
    </row>
    <row r="38" spans="1:67" ht="12.75" customHeight="1">
      <c r="A38" s="2">
        <v>37</v>
      </c>
      <c r="B38" s="3">
        <v>41375.339120370401</v>
      </c>
      <c r="C38" s="4" t="s">
        <v>127</v>
      </c>
      <c r="D38" s="4" t="s">
        <v>37</v>
      </c>
      <c r="E38" s="4" t="s">
        <v>37</v>
      </c>
      <c r="F38" s="4" t="s">
        <v>37</v>
      </c>
      <c r="G38" s="4" t="s">
        <v>18</v>
      </c>
      <c r="H38" s="4" t="s">
        <v>17</v>
      </c>
      <c r="I38" s="4" t="s">
        <v>17</v>
      </c>
      <c r="J38" s="4" t="s">
        <v>37</v>
      </c>
      <c r="K38" s="4" t="s">
        <v>17</v>
      </c>
      <c r="L38" s="4" t="s">
        <v>17</v>
      </c>
      <c r="M38" s="4" t="s">
        <v>17</v>
      </c>
      <c r="N38" s="4" t="s">
        <v>17</v>
      </c>
      <c r="O38" s="4" t="s">
        <v>17</v>
      </c>
      <c r="P38" s="4" t="s">
        <v>17</v>
      </c>
      <c r="Q38" s="4" t="s">
        <v>18</v>
      </c>
      <c r="R38" s="4" t="s">
        <v>18</v>
      </c>
      <c r="S38" s="4" t="s">
        <v>18</v>
      </c>
      <c r="T38" s="4" t="s">
        <v>19</v>
      </c>
      <c r="U38" s="4" t="s">
        <v>128</v>
      </c>
      <c r="V38" s="4" t="s">
        <v>17</v>
      </c>
      <c r="W38" s="4" t="s">
        <v>19</v>
      </c>
      <c r="X38" s="4" t="s">
        <v>22</v>
      </c>
      <c r="Y38" s="4" t="s">
        <v>22</v>
      </c>
      <c r="Z38" s="4" t="s">
        <v>17</v>
      </c>
      <c r="AA38" s="4" t="s">
        <v>24</v>
      </c>
      <c r="AB38" s="4" t="s">
        <v>17</v>
      </c>
      <c r="AC38" s="4" t="s">
        <v>17</v>
      </c>
      <c r="AD38" s="4" t="s">
        <v>17</v>
      </c>
      <c r="AE38" s="4" t="s">
        <v>17</v>
      </c>
      <c r="AF38" s="4" t="s">
        <v>22</v>
      </c>
      <c r="AG38" s="4" t="s">
        <v>24</v>
      </c>
      <c r="AH38" s="4" t="s">
        <v>17</v>
      </c>
      <c r="AI38" s="4" t="s">
        <v>22</v>
      </c>
      <c r="AJ38" s="4" t="s">
        <v>17</v>
      </c>
      <c r="AK38" s="4" t="s">
        <v>17</v>
      </c>
      <c r="AL38" s="4" t="s">
        <v>22</v>
      </c>
      <c r="AM38" s="4" t="s">
        <v>17</v>
      </c>
      <c r="AN38" s="4" t="s">
        <v>18</v>
      </c>
      <c r="AO38" s="4" t="s">
        <v>26</v>
      </c>
      <c r="AP38" s="4" t="s">
        <v>27</v>
      </c>
      <c r="AQ38" s="4" t="s">
        <v>26</v>
      </c>
      <c r="AR38" s="4" t="s">
        <v>18</v>
      </c>
      <c r="AS38" s="4" t="s">
        <v>27</v>
      </c>
      <c r="AT38" s="4" t="s">
        <v>26</v>
      </c>
      <c r="AU38" s="4" t="s">
        <v>18</v>
      </c>
      <c r="AV38" s="4" t="s">
        <v>27</v>
      </c>
      <c r="AW38" s="4" t="s">
        <v>18</v>
      </c>
      <c r="AX38" s="4" t="s">
        <v>27</v>
      </c>
      <c r="AY38" s="4" t="s">
        <v>27</v>
      </c>
      <c r="AZ38" s="4" t="s">
        <v>25</v>
      </c>
      <c r="BA38" s="4" t="s">
        <v>129</v>
      </c>
      <c r="BB38" s="4" t="s">
        <v>38</v>
      </c>
      <c r="BC38" s="4" t="s">
        <v>39</v>
      </c>
      <c r="BF38" s="4" t="s">
        <v>31</v>
      </c>
      <c r="BG38" s="4" t="s">
        <v>32</v>
      </c>
      <c r="BH38" s="4" t="s">
        <v>40</v>
      </c>
      <c r="BI38" s="4"/>
      <c r="BJ38" s="4"/>
      <c r="BK38" s="4" t="s">
        <v>48</v>
      </c>
      <c r="BL38" s="4" t="s">
        <v>42</v>
      </c>
      <c r="BM38" s="4" t="s">
        <v>130</v>
      </c>
      <c r="BN38" s="4" t="s">
        <v>18</v>
      </c>
      <c r="BO38" s="4" t="s">
        <v>18</v>
      </c>
    </row>
    <row r="39" spans="1:67" ht="12.75" customHeight="1">
      <c r="A39" s="2">
        <v>38</v>
      </c>
      <c r="B39" s="3">
        <v>41375.341412037</v>
      </c>
      <c r="C39" s="4" t="s">
        <v>131</v>
      </c>
      <c r="D39" s="4" t="s">
        <v>17</v>
      </c>
      <c r="E39" s="4" t="s">
        <v>18</v>
      </c>
      <c r="F39" s="4" t="s">
        <v>17</v>
      </c>
      <c r="G39" s="4" t="s">
        <v>18</v>
      </c>
      <c r="H39" s="4" t="s">
        <v>17</v>
      </c>
      <c r="I39" s="4" t="s">
        <v>18</v>
      </c>
      <c r="J39" s="4" t="s">
        <v>37</v>
      </c>
      <c r="K39" s="4" t="s">
        <v>17</v>
      </c>
      <c r="L39" s="4" t="s">
        <v>18</v>
      </c>
      <c r="M39" s="4" t="s">
        <v>17</v>
      </c>
      <c r="N39" s="4" t="s">
        <v>17</v>
      </c>
      <c r="O39" s="4" t="s">
        <v>17</v>
      </c>
      <c r="P39" s="4" t="s">
        <v>17</v>
      </c>
      <c r="Q39" s="4" t="s">
        <v>18</v>
      </c>
      <c r="R39" s="4" t="s">
        <v>18</v>
      </c>
      <c r="S39" s="4" t="s">
        <v>18</v>
      </c>
      <c r="T39" s="4" t="s">
        <v>19</v>
      </c>
      <c r="U39" s="4" t="s">
        <v>132</v>
      </c>
      <c r="V39" s="4" t="s">
        <v>17</v>
      </c>
      <c r="W39" s="4" t="s">
        <v>19</v>
      </c>
      <c r="X39" s="4" t="s">
        <v>22</v>
      </c>
      <c r="Y39" s="4" t="s">
        <v>22</v>
      </c>
      <c r="Z39" s="4" t="s">
        <v>17</v>
      </c>
      <c r="AA39" s="4" t="s">
        <v>24</v>
      </c>
      <c r="AB39" s="4" t="s">
        <v>24</v>
      </c>
      <c r="AC39" s="4" t="s">
        <v>24</v>
      </c>
      <c r="AD39" s="4" t="s">
        <v>17</v>
      </c>
      <c r="AE39" s="4" t="s">
        <v>17</v>
      </c>
      <c r="AF39" s="4" t="s">
        <v>22</v>
      </c>
      <c r="AG39" s="4" t="s">
        <v>24</v>
      </c>
      <c r="AH39" s="4" t="s">
        <v>17</v>
      </c>
      <c r="AI39" s="4" t="s">
        <v>24</v>
      </c>
      <c r="AJ39" s="4" t="s">
        <v>17</v>
      </c>
      <c r="AK39" s="4" t="s">
        <v>17</v>
      </c>
      <c r="AL39" s="4" t="s">
        <v>22</v>
      </c>
      <c r="AM39" s="4" t="s">
        <v>17</v>
      </c>
      <c r="AN39" s="4" t="s">
        <v>18</v>
      </c>
      <c r="AO39" s="4" t="s">
        <v>26</v>
      </c>
      <c r="AP39" s="4" t="s">
        <v>27</v>
      </c>
      <c r="AQ39" s="4" t="s">
        <v>26</v>
      </c>
      <c r="AR39" s="4" t="s">
        <v>18</v>
      </c>
      <c r="AS39" s="4" t="s">
        <v>18</v>
      </c>
      <c r="AT39" s="4" t="s">
        <v>26</v>
      </c>
      <c r="AU39" s="4" t="s">
        <v>26</v>
      </c>
      <c r="AV39" s="4" t="s">
        <v>18</v>
      </c>
      <c r="AW39" s="4" t="s">
        <v>18</v>
      </c>
      <c r="AX39" s="4" t="s">
        <v>27</v>
      </c>
      <c r="AY39" s="4" t="s">
        <v>18</v>
      </c>
      <c r="AZ39" s="4" t="s">
        <v>25</v>
      </c>
      <c r="BA39" s="4" t="s">
        <v>133</v>
      </c>
      <c r="BB39" s="4" t="s">
        <v>29</v>
      </c>
      <c r="BC39" s="4" t="s">
        <v>39</v>
      </c>
      <c r="BF39" s="4" t="s">
        <v>31</v>
      </c>
      <c r="BG39" s="4" t="s">
        <v>47</v>
      </c>
      <c r="BH39" s="4" t="s">
        <v>40</v>
      </c>
      <c r="BI39" s="4"/>
      <c r="BJ39" s="4"/>
      <c r="BK39" s="4" t="s">
        <v>48</v>
      </c>
      <c r="BL39" s="4" t="s">
        <v>35</v>
      </c>
      <c r="BM39" s="4" t="s">
        <v>134</v>
      </c>
      <c r="BN39" s="4" t="s">
        <v>18</v>
      </c>
      <c r="BO39" s="4" t="s">
        <v>18</v>
      </c>
    </row>
    <row r="40" spans="1:67" ht="12.75" customHeight="1">
      <c r="A40" s="2">
        <v>39</v>
      </c>
      <c r="B40" s="3">
        <v>41375.345381944397</v>
      </c>
      <c r="C40" s="4" t="s">
        <v>135</v>
      </c>
      <c r="D40" s="4" t="s">
        <v>17</v>
      </c>
      <c r="E40" s="4" t="s">
        <v>20</v>
      </c>
      <c r="F40" s="4" t="s">
        <v>20</v>
      </c>
      <c r="G40" s="4" t="s">
        <v>17</v>
      </c>
      <c r="H40" s="4" t="s">
        <v>18</v>
      </c>
      <c r="I40" s="4" t="s">
        <v>20</v>
      </c>
      <c r="J40" s="4" t="s">
        <v>18</v>
      </c>
      <c r="K40" s="4" t="s">
        <v>37</v>
      </c>
      <c r="L40" s="4" t="s">
        <v>20</v>
      </c>
      <c r="M40" s="4" t="s">
        <v>19</v>
      </c>
      <c r="N40" s="4" t="s">
        <v>20</v>
      </c>
      <c r="O40" s="4" t="s">
        <v>19</v>
      </c>
      <c r="P40" s="4" t="s">
        <v>20</v>
      </c>
      <c r="Q40" s="4" t="s">
        <v>18</v>
      </c>
      <c r="R40" s="4" t="s">
        <v>20</v>
      </c>
      <c r="S40" s="4" t="s">
        <v>37</v>
      </c>
      <c r="T40" s="4" t="s">
        <v>19</v>
      </c>
      <c r="U40" s="4" t="s">
        <v>136</v>
      </c>
      <c r="V40" s="4" t="s">
        <v>17</v>
      </c>
      <c r="W40" s="4" t="s">
        <v>23</v>
      </c>
      <c r="X40" s="4" t="s">
        <v>22</v>
      </c>
      <c r="Y40" s="4" t="s">
        <v>24</v>
      </c>
      <c r="Z40" s="4" t="s">
        <v>17</v>
      </c>
      <c r="AA40" s="4" t="s">
        <v>24</v>
      </c>
      <c r="AB40" s="4" t="s">
        <v>24</v>
      </c>
      <c r="AC40" s="4" t="s">
        <v>24</v>
      </c>
      <c r="AD40" s="4" t="s">
        <v>22</v>
      </c>
      <c r="AE40" s="4" t="s">
        <v>19</v>
      </c>
      <c r="AF40" s="4" t="s">
        <v>22</v>
      </c>
      <c r="AG40" s="4" t="s">
        <v>24</v>
      </c>
      <c r="AH40" s="4"/>
      <c r="AI40" s="4" t="s">
        <v>24</v>
      </c>
      <c r="AJ40" s="4"/>
      <c r="AK40" s="4" t="s">
        <v>19</v>
      </c>
      <c r="AL40" s="4" t="s">
        <v>24</v>
      </c>
      <c r="AM40" s="4" t="s">
        <v>24</v>
      </c>
      <c r="AN40" s="4"/>
      <c r="AO40" s="4" t="s">
        <v>53</v>
      </c>
      <c r="AP40" s="4" t="s">
        <v>27</v>
      </c>
      <c r="AQ40" s="4" t="s">
        <v>53</v>
      </c>
      <c r="AR40" s="4" t="s">
        <v>53</v>
      </c>
      <c r="AS40" s="4" t="s">
        <v>53</v>
      </c>
      <c r="AT40" s="4" t="s">
        <v>25</v>
      </c>
      <c r="AU40" s="4" t="s">
        <v>26</v>
      </c>
      <c r="AV40" s="4" t="s">
        <v>53</v>
      </c>
      <c r="AW40" s="4" t="s">
        <v>18</v>
      </c>
      <c r="AX40" s="4" t="s">
        <v>27</v>
      </c>
      <c r="AY40" s="4" t="s">
        <v>53</v>
      </c>
      <c r="AZ40" s="4" t="s">
        <v>18</v>
      </c>
      <c r="BA40" s="4"/>
      <c r="BB40" s="4"/>
      <c r="BC40" s="4" t="s">
        <v>39</v>
      </c>
      <c r="BF40" s="4" t="s">
        <v>31</v>
      </c>
      <c r="BG40" s="4" t="s">
        <v>32</v>
      </c>
      <c r="BH40" s="4" t="s">
        <v>137</v>
      </c>
      <c r="BI40" s="4"/>
      <c r="BJ40" s="4"/>
      <c r="BK40" s="4" t="s">
        <v>48</v>
      </c>
      <c r="BL40" s="4" t="s">
        <v>42</v>
      </c>
      <c r="BM40" s="4" t="s">
        <v>138</v>
      </c>
      <c r="BN40" s="4" t="s">
        <v>18</v>
      </c>
      <c r="BO40" s="4" t="s">
        <v>53</v>
      </c>
    </row>
    <row r="41" spans="1:67" ht="12.75" customHeight="1">
      <c r="A41" s="2">
        <v>40</v>
      </c>
      <c r="B41" s="3">
        <v>41375.352800925903</v>
      </c>
      <c r="C41" s="4" t="s">
        <v>139</v>
      </c>
      <c r="D41" s="4" t="s">
        <v>18</v>
      </c>
      <c r="E41" s="4" t="s">
        <v>18</v>
      </c>
      <c r="F41" s="4" t="s">
        <v>18</v>
      </c>
      <c r="G41" s="4" t="s">
        <v>17</v>
      </c>
      <c r="H41" s="4" t="s">
        <v>17</v>
      </c>
      <c r="I41" s="4" t="s">
        <v>17</v>
      </c>
      <c r="J41" s="4" t="s">
        <v>17</v>
      </c>
      <c r="K41" s="4" t="s">
        <v>19</v>
      </c>
      <c r="L41" s="4" t="s">
        <v>18</v>
      </c>
      <c r="M41" s="4" t="s">
        <v>18</v>
      </c>
      <c r="N41" s="4" t="s">
        <v>17</v>
      </c>
      <c r="O41" s="4" t="s">
        <v>18</v>
      </c>
      <c r="P41" s="4" t="s">
        <v>18</v>
      </c>
      <c r="Q41" s="4" t="s">
        <v>20</v>
      </c>
      <c r="R41" s="4" t="s">
        <v>18</v>
      </c>
      <c r="S41" s="4" t="s">
        <v>18</v>
      </c>
      <c r="T41" s="4" t="s">
        <v>17</v>
      </c>
      <c r="U41" s="4" t="s">
        <v>140</v>
      </c>
      <c r="V41" s="4" t="s">
        <v>19</v>
      </c>
      <c r="W41" s="4" t="s">
        <v>23</v>
      </c>
      <c r="X41" s="4" t="s">
        <v>19</v>
      </c>
      <c r="Y41" s="4" t="s">
        <v>24</v>
      </c>
      <c r="Z41" s="4" t="s">
        <v>17</v>
      </c>
      <c r="AA41" s="4" t="s">
        <v>22</v>
      </c>
      <c r="AB41" s="4" t="s">
        <v>24</v>
      </c>
      <c r="AC41" s="4" t="s">
        <v>24</v>
      </c>
      <c r="AD41" s="4" t="s">
        <v>22</v>
      </c>
      <c r="AE41" s="4" t="s">
        <v>22</v>
      </c>
      <c r="AF41" s="4" t="s">
        <v>22</v>
      </c>
      <c r="AG41" s="4" t="s">
        <v>23</v>
      </c>
      <c r="AH41" s="4" t="s">
        <v>22</v>
      </c>
      <c r="AI41" s="4" t="s">
        <v>22</v>
      </c>
      <c r="AJ41" s="4" t="s">
        <v>22</v>
      </c>
      <c r="AK41" s="4" t="s">
        <v>19</v>
      </c>
      <c r="AL41" s="4" t="s">
        <v>19</v>
      </c>
      <c r="AM41" s="4" t="s">
        <v>17</v>
      </c>
      <c r="AN41" s="4" t="s">
        <v>18</v>
      </c>
      <c r="AO41" s="4" t="s">
        <v>27</v>
      </c>
      <c r="AP41" s="4" t="s">
        <v>18</v>
      </c>
      <c r="AQ41" s="4" t="s">
        <v>26</v>
      </c>
      <c r="AR41" s="4" t="s">
        <v>26</v>
      </c>
      <c r="AS41" s="4" t="s">
        <v>26</v>
      </c>
      <c r="AT41" s="4" t="s">
        <v>25</v>
      </c>
      <c r="AU41" s="4" t="s">
        <v>18</v>
      </c>
      <c r="AV41" s="4" t="s">
        <v>26</v>
      </c>
      <c r="AW41" s="4" t="s">
        <v>18</v>
      </c>
      <c r="AX41" s="4" t="s">
        <v>27</v>
      </c>
      <c r="AY41" s="4" t="s">
        <v>26</v>
      </c>
      <c r="AZ41" s="4" t="s">
        <v>25</v>
      </c>
      <c r="BA41" s="4" t="s">
        <v>141</v>
      </c>
      <c r="BB41" s="4"/>
      <c r="BC41" s="4" t="s">
        <v>30</v>
      </c>
      <c r="BF41" s="4" t="s">
        <v>60</v>
      </c>
      <c r="BG41" s="4" t="s">
        <v>32</v>
      </c>
      <c r="BH41" s="4" t="s">
        <v>79</v>
      </c>
      <c r="BI41" s="4"/>
      <c r="BJ41" s="4"/>
      <c r="BK41" s="4" t="s">
        <v>48</v>
      </c>
      <c r="BL41" s="4" t="s">
        <v>83</v>
      </c>
      <c r="BM41" s="4"/>
      <c r="BN41" s="4" t="s">
        <v>19</v>
      </c>
      <c r="BO41" s="4" t="s">
        <v>26</v>
      </c>
    </row>
    <row r="42" spans="1:67" ht="12.75" customHeight="1">
      <c r="A42" s="2">
        <v>41</v>
      </c>
      <c r="B42" s="3">
        <v>41375.467430555596</v>
      </c>
      <c r="C42" s="4" t="s">
        <v>142</v>
      </c>
      <c r="D42" s="4" t="s">
        <v>37</v>
      </c>
      <c r="E42" s="4" t="s">
        <v>19</v>
      </c>
      <c r="F42" s="4" t="s">
        <v>20</v>
      </c>
      <c r="G42" s="4" t="s">
        <v>17</v>
      </c>
      <c r="H42" s="4" t="s">
        <v>17</v>
      </c>
      <c r="I42" s="4" t="s">
        <v>17</v>
      </c>
      <c r="J42" s="4" t="s">
        <v>17</v>
      </c>
      <c r="K42" s="4" t="s">
        <v>17</v>
      </c>
      <c r="L42" s="4" t="s">
        <v>17</v>
      </c>
      <c r="M42" s="4" t="s">
        <v>19</v>
      </c>
      <c r="N42" s="4" t="s">
        <v>18</v>
      </c>
      <c r="O42" s="4" t="s">
        <v>18</v>
      </c>
      <c r="P42" s="4" t="s">
        <v>37</v>
      </c>
      <c r="Q42" s="4" t="s">
        <v>17</v>
      </c>
      <c r="R42" s="4" t="s">
        <v>17</v>
      </c>
      <c r="S42" s="4" t="s">
        <v>17</v>
      </c>
      <c r="T42" s="4" t="s">
        <v>18</v>
      </c>
      <c r="U42" s="4" t="s">
        <v>143</v>
      </c>
      <c r="V42" s="4" t="s">
        <v>17</v>
      </c>
      <c r="W42" s="4" t="s">
        <v>17</v>
      </c>
      <c r="X42" s="4" t="s">
        <v>19</v>
      </c>
      <c r="Y42" s="4" t="s">
        <v>17</v>
      </c>
      <c r="Z42" s="4" t="s">
        <v>17</v>
      </c>
      <c r="AA42" s="4" t="s">
        <v>17</v>
      </c>
      <c r="AB42" s="4" t="s">
        <v>17</v>
      </c>
      <c r="AC42" s="4" t="s">
        <v>17</v>
      </c>
      <c r="AD42" s="4" t="s">
        <v>22</v>
      </c>
      <c r="AE42" s="4" t="s">
        <v>22</v>
      </c>
      <c r="AF42" s="4" t="s">
        <v>19</v>
      </c>
      <c r="AG42" s="4" t="s">
        <v>17</v>
      </c>
      <c r="AH42" s="4" t="s">
        <v>19</v>
      </c>
      <c r="AI42" s="4" t="s">
        <v>17</v>
      </c>
      <c r="AJ42" s="4" t="s">
        <v>24</v>
      </c>
      <c r="AK42" s="4" t="s">
        <v>17</v>
      </c>
      <c r="AL42" s="4" t="s">
        <v>17</v>
      </c>
      <c r="AM42" s="4" t="s">
        <v>24</v>
      </c>
      <c r="AN42" s="4" t="s">
        <v>18</v>
      </c>
      <c r="AO42" s="4" t="s">
        <v>18</v>
      </c>
      <c r="AP42" s="4" t="s">
        <v>25</v>
      </c>
      <c r="AQ42" s="4" t="s">
        <v>26</v>
      </c>
      <c r="AR42" s="4" t="s">
        <v>27</v>
      </c>
      <c r="AS42" s="4" t="s">
        <v>27</v>
      </c>
      <c r="AT42" s="4" t="s">
        <v>26</v>
      </c>
      <c r="AU42" s="4" t="s">
        <v>18</v>
      </c>
      <c r="AV42" s="4" t="s">
        <v>18</v>
      </c>
      <c r="AW42" s="4" t="s">
        <v>25</v>
      </c>
      <c r="AX42" s="4" t="s">
        <v>26</v>
      </c>
      <c r="AY42" s="4" t="s">
        <v>27</v>
      </c>
      <c r="AZ42" s="4" t="s">
        <v>27</v>
      </c>
      <c r="BA42" s="4"/>
      <c r="BB42" s="4" t="s">
        <v>38</v>
      </c>
      <c r="BC42" s="4" t="s">
        <v>39</v>
      </c>
      <c r="BF42" s="4" t="s">
        <v>31</v>
      </c>
      <c r="BG42" s="4" t="s">
        <v>47</v>
      </c>
      <c r="BH42" s="4" t="s">
        <v>137</v>
      </c>
      <c r="BI42" s="4"/>
      <c r="BJ42" s="4"/>
      <c r="BK42" s="4" t="s">
        <v>48</v>
      </c>
      <c r="BL42" s="4" t="s">
        <v>35</v>
      </c>
      <c r="BM42" s="4"/>
      <c r="BN42" s="4" t="s">
        <v>37</v>
      </c>
      <c r="BO42" s="4" t="s">
        <v>27</v>
      </c>
    </row>
    <row r="43" spans="1:67" ht="12.75" customHeight="1">
      <c r="A43" s="2">
        <v>42</v>
      </c>
      <c r="B43" s="3">
        <v>41375.470104166699</v>
      </c>
      <c r="C43" s="4" t="s">
        <v>144</v>
      </c>
      <c r="D43" s="4" t="s">
        <v>18</v>
      </c>
      <c r="E43" s="4"/>
      <c r="F43" s="4"/>
      <c r="G43" s="4" t="s">
        <v>17</v>
      </c>
      <c r="H43" s="4" t="s">
        <v>19</v>
      </c>
      <c r="I43" s="4" t="s">
        <v>20</v>
      </c>
      <c r="J43" s="4" t="s">
        <v>17</v>
      </c>
      <c r="K43" s="4" t="s">
        <v>19</v>
      </c>
      <c r="L43" s="4" t="s">
        <v>20</v>
      </c>
      <c r="M43" s="4" t="s">
        <v>19</v>
      </c>
      <c r="N43" s="4" t="s">
        <v>18</v>
      </c>
      <c r="O43" s="4" t="s">
        <v>18</v>
      </c>
      <c r="P43" s="4" t="s">
        <v>20</v>
      </c>
      <c r="Q43" s="4" t="s">
        <v>19</v>
      </c>
      <c r="R43" s="4"/>
      <c r="S43" s="4" t="s">
        <v>17</v>
      </c>
      <c r="T43" s="4" t="s">
        <v>18</v>
      </c>
      <c r="U43" s="4" t="s">
        <v>145</v>
      </c>
      <c r="V43" s="4" t="s">
        <v>19</v>
      </c>
      <c r="W43" s="4" t="s">
        <v>17</v>
      </c>
      <c r="X43" s="4" t="s">
        <v>23</v>
      </c>
      <c r="Y43" s="4" t="s">
        <v>24</v>
      </c>
      <c r="Z43" s="4" t="s">
        <v>17</v>
      </c>
      <c r="AA43" s="4" t="s">
        <v>24</v>
      </c>
      <c r="AB43" s="4" t="s">
        <v>24</v>
      </c>
      <c r="AC43" s="4" t="s">
        <v>24</v>
      </c>
      <c r="AD43" s="4" t="s">
        <v>17</v>
      </c>
      <c r="AE43" s="4" t="s">
        <v>17</v>
      </c>
      <c r="AF43" s="4" t="s">
        <v>19</v>
      </c>
      <c r="AG43" s="4" t="s">
        <v>17</v>
      </c>
      <c r="AH43" s="4" t="s">
        <v>19</v>
      </c>
      <c r="AI43" s="4" t="s">
        <v>22</v>
      </c>
      <c r="AJ43" s="4" t="s">
        <v>22</v>
      </c>
      <c r="AK43" s="4" t="s">
        <v>24</v>
      </c>
      <c r="AL43" s="4" t="s">
        <v>24</v>
      </c>
      <c r="AM43" s="4" t="s">
        <v>19</v>
      </c>
      <c r="AN43" s="4" t="s">
        <v>18</v>
      </c>
      <c r="AO43" s="4" t="s">
        <v>18</v>
      </c>
      <c r="AP43" s="4" t="s">
        <v>26</v>
      </c>
      <c r="AQ43" s="4" t="s">
        <v>26</v>
      </c>
      <c r="AR43" s="4" t="s">
        <v>25</v>
      </c>
      <c r="AS43" s="4" t="s">
        <v>26</v>
      </c>
      <c r="AT43" s="4" t="s">
        <v>26</v>
      </c>
      <c r="AU43" s="4" t="s">
        <v>25</v>
      </c>
      <c r="AV43" s="4" t="s">
        <v>26</v>
      </c>
      <c r="AW43" s="4" t="s">
        <v>26</v>
      </c>
      <c r="AX43" s="4" t="s">
        <v>25</v>
      </c>
      <c r="AY43" s="4" t="s">
        <v>18</v>
      </c>
      <c r="AZ43" s="4" t="s">
        <v>25</v>
      </c>
      <c r="BA43" s="4"/>
      <c r="BB43" s="4" t="s">
        <v>38</v>
      </c>
      <c r="BC43" s="4" t="s">
        <v>39</v>
      </c>
      <c r="BF43" s="4" t="s">
        <v>31</v>
      </c>
      <c r="BG43" s="4" t="s">
        <v>47</v>
      </c>
      <c r="BH43" s="4"/>
      <c r="BI43" s="4"/>
      <c r="BJ43" s="4"/>
      <c r="BK43" s="4" t="s">
        <v>34</v>
      </c>
      <c r="BL43" s="4" t="s">
        <v>42</v>
      </c>
      <c r="BM43" s="4"/>
      <c r="BN43" s="4" t="s">
        <v>37</v>
      </c>
      <c r="BO43" s="4"/>
    </row>
    <row r="44" spans="1:67" ht="12.75" customHeight="1">
      <c r="A44" s="2">
        <v>43</v>
      </c>
      <c r="B44" s="3">
        <v>41375.473009259302</v>
      </c>
      <c r="C44" s="4" t="s">
        <v>146</v>
      </c>
      <c r="D44" s="4" t="s">
        <v>19</v>
      </c>
      <c r="E44" s="4" t="s">
        <v>37</v>
      </c>
      <c r="F44" s="4" t="s">
        <v>18</v>
      </c>
      <c r="G44" s="4" t="s">
        <v>17</v>
      </c>
      <c r="H44" s="4" t="s">
        <v>19</v>
      </c>
      <c r="I44" s="4" t="s">
        <v>20</v>
      </c>
      <c r="J44" s="4" t="s">
        <v>19</v>
      </c>
      <c r="K44" s="4" t="s">
        <v>17</v>
      </c>
      <c r="L44" s="4" t="s">
        <v>20</v>
      </c>
      <c r="M44" s="4" t="s">
        <v>20</v>
      </c>
      <c r="N44" s="4" t="s">
        <v>17</v>
      </c>
      <c r="O44" s="4" t="s">
        <v>18</v>
      </c>
      <c r="P44" s="4" t="s">
        <v>20</v>
      </c>
      <c r="Q44" s="4" t="s">
        <v>19</v>
      </c>
      <c r="R44" s="4" t="s">
        <v>18</v>
      </c>
      <c r="S44" s="4" t="s">
        <v>19</v>
      </c>
      <c r="T44" s="4" t="s">
        <v>20</v>
      </c>
      <c r="U44" s="4"/>
      <c r="V44" s="4" t="s">
        <v>19</v>
      </c>
      <c r="W44" s="4" t="s">
        <v>19</v>
      </c>
      <c r="X44" s="4" t="s">
        <v>19</v>
      </c>
      <c r="Y44" s="4" t="s">
        <v>17</v>
      </c>
      <c r="Z44" s="4" t="s">
        <v>23</v>
      </c>
      <c r="AA44" s="4" t="s">
        <v>24</v>
      </c>
      <c r="AB44" s="4" t="s">
        <v>24</v>
      </c>
      <c r="AC44" s="4" t="s">
        <v>24</v>
      </c>
      <c r="AD44" s="4" t="s">
        <v>22</v>
      </c>
      <c r="AE44" s="4" t="s">
        <v>17</v>
      </c>
      <c r="AF44" s="4" t="s">
        <v>22</v>
      </c>
      <c r="AG44" s="4" t="s">
        <v>17</v>
      </c>
      <c r="AH44" s="4" t="s">
        <v>22</v>
      </c>
      <c r="AI44" s="4" t="s">
        <v>17</v>
      </c>
      <c r="AJ44" s="4" t="s">
        <v>17</v>
      </c>
      <c r="AK44" s="4" t="s">
        <v>22</v>
      </c>
      <c r="AL44" s="4" t="s">
        <v>24</v>
      </c>
      <c r="AM44" s="4" t="s">
        <v>17</v>
      </c>
      <c r="AN44" s="4" t="s">
        <v>18</v>
      </c>
      <c r="AO44" s="4" t="s">
        <v>18</v>
      </c>
      <c r="AP44" s="4" t="s">
        <v>18</v>
      </c>
      <c r="AQ44" s="4" t="s">
        <v>26</v>
      </c>
      <c r="AR44" s="4" t="s">
        <v>18</v>
      </c>
      <c r="AS44" s="4" t="s">
        <v>26</v>
      </c>
      <c r="AT44" s="4" t="s">
        <v>26</v>
      </c>
      <c r="AU44" s="4" t="s">
        <v>25</v>
      </c>
      <c r="AV44" s="4" t="s">
        <v>27</v>
      </c>
      <c r="AW44" s="4" t="s">
        <v>26</v>
      </c>
      <c r="AX44" s="4" t="s">
        <v>26</v>
      </c>
      <c r="AY44" s="4" t="s">
        <v>53</v>
      </c>
      <c r="AZ44" s="4" t="s">
        <v>25</v>
      </c>
      <c r="BA44" s="4"/>
      <c r="BB44" s="4" t="s">
        <v>38</v>
      </c>
      <c r="BC44" s="4" t="s">
        <v>39</v>
      </c>
      <c r="BF44" s="4" t="s">
        <v>31</v>
      </c>
      <c r="BG44" s="4"/>
      <c r="BH44" s="4" t="s">
        <v>40</v>
      </c>
      <c r="BI44" s="4"/>
      <c r="BJ44" s="4"/>
      <c r="BK44" s="4" t="s">
        <v>34</v>
      </c>
      <c r="BL44" s="4" t="s">
        <v>35</v>
      </c>
      <c r="BM44" s="4" t="s">
        <v>147</v>
      </c>
      <c r="BN44" s="4" t="s">
        <v>17</v>
      </c>
      <c r="BO44" s="4" t="s">
        <v>18</v>
      </c>
    </row>
    <row r="45" spans="1:67" ht="12.75" customHeight="1">
      <c r="A45" s="2">
        <v>44</v>
      </c>
      <c r="B45" s="3">
        <v>41375.479155092602</v>
      </c>
      <c r="C45" s="4" t="s">
        <v>148</v>
      </c>
      <c r="D45" s="4" t="s">
        <v>18</v>
      </c>
      <c r="E45" s="4" t="s">
        <v>18</v>
      </c>
      <c r="F45" s="4" t="s">
        <v>18</v>
      </c>
      <c r="G45" s="4" t="s">
        <v>18</v>
      </c>
      <c r="H45" s="4" t="s">
        <v>18</v>
      </c>
      <c r="I45" s="4" t="s">
        <v>20</v>
      </c>
      <c r="J45" s="4" t="s">
        <v>17</v>
      </c>
      <c r="K45" s="4" t="s">
        <v>17</v>
      </c>
      <c r="L45" s="4" t="s">
        <v>20</v>
      </c>
      <c r="M45" s="4" t="s">
        <v>20</v>
      </c>
      <c r="N45" s="4" t="s">
        <v>18</v>
      </c>
      <c r="O45" s="4" t="s">
        <v>19</v>
      </c>
      <c r="P45" s="4" t="s">
        <v>20</v>
      </c>
      <c r="Q45" s="4" t="s">
        <v>19</v>
      </c>
      <c r="R45" s="4" t="s">
        <v>18</v>
      </c>
      <c r="S45" s="4" t="s">
        <v>17</v>
      </c>
      <c r="T45" s="4" t="s">
        <v>18</v>
      </c>
      <c r="U45" s="4" t="s">
        <v>149</v>
      </c>
      <c r="V45" s="4" t="s">
        <v>19</v>
      </c>
      <c r="W45" s="4" t="s">
        <v>23</v>
      </c>
      <c r="X45" s="4" t="s">
        <v>22</v>
      </c>
      <c r="Y45" s="4" t="s">
        <v>17</v>
      </c>
      <c r="Z45" s="4" t="s">
        <v>17</v>
      </c>
      <c r="AA45" s="4" t="s">
        <v>17</v>
      </c>
      <c r="AB45" s="4" t="s">
        <v>24</v>
      </c>
      <c r="AC45" s="4" t="s">
        <v>24</v>
      </c>
      <c r="AD45" s="4" t="s">
        <v>19</v>
      </c>
      <c r="AE45" s="4" t="s">
        <v>19</v>
      </c>
      <c r="AF45" s="4" t="s">
        <v>22</v>
      </c>
      <c r="AG45" s="4" t="s">
        <v>24</v>
      </c>
      <c r="AH45" s="4" t="s">
        <v>19</v>
      </c>
      <c r="AI45" s="4" t="s">
        <v>24</v>
      </c>
      <c r="AJ45" s="4" t="s">
        <v>22</v>
      </c>
      <c r="AK45" s="4" t="s">
        <v>17</v>
      </c>
      <c r="AL45" s="4" t="s">
        <v>24</v>
      </c>
      <c r="AM45" s="4" t="s">
        <v>19</v>
      </c>
      <c r="AN45" s="4" t="s">
        <v>26</v>
      </c>
      <c r="AO45" s="4" t="s">
        <v>18</v>
      </c>
      <c r="AP45" s="4" t="s">
        <v>18</v>
      </c>
      <c r="AQ45" s="4" t="s">
        <v>26</v>
      </c>
      <c r="AR45" s="4" t="s">
        <v>26</v>
      </c>
      <c r="AS45" s="4" t="s">
        <v>26</v>
      </c>
      <c r="AT45" s="4" t="s">
        <v>25</v>
      </c>
      <c r="AU45" s="4" t="s">
        <v>26</v>
      </c>
      <c r="AV45" s="4" t="s">
        <v>26</v>
      </c>
      <c r="AW45" s="4" t="s">
        <v>18</v>
      </c>
      <c r="AX45" s="4" t="s">
        <v>18</v>
      </c>
      <c r="AY45" s="4" t="s">
        <v>26</v>
      </c>
      <c r="AZ45" s="4" t="s">
        <v>26</v>
      </c>
      <c r="BA45" s="4" t="s">
        <v>150</v>
      </c>
      <c r="BB45" s="4" t="s">
        <v>29</v>
      </c>
      <c r="BC45" s="4" t="s">
        <v>39</v>
      </c>
      <c r="BF45" s="4" t="s">
        <v>60</v>
      </c>
      <c r="BG45" s="4" t="s">
        <v>32</v>
      </c>
      <c r="BH45" s="4" t="s">
        <v>40</v>
      </c>
      <c r="BI45" s="4"/>
      <c r="BJ45" s="4"/>
      <c r="BK45" s="4" t="s">
        <v>48</v>
      </c>
      <c r="BL45" s="4" t="s">
        <v>80</v>
      </c>
      <c r="BM45" s="4" t="s">
        <v>151</v>
      </c>
      <c r="BN45" s="4" t="s">
        <v>18</v>
      </c>
      <c r="BO45" s="4" t="s">
        <v>25</v>
      </c>
    </row>
    <row r="46" spans="1:67">
      <c r="A46" s="2">
        <v>45</v>
      </c>
      <c r="B46" s="3">
        <v>41375.481168981503</v>
      </c>
      <c r="C46" s="4"/>
      <c r="D46" s="4" t="s">
        <v>17</v>
      </c>
      <c r="E46" s="4" t="s">
        <v>17</v>
      </c>
      <c r="F46" s="4" t="s">
        <v>37</v>
      </c>
      <c r="G46" s="4" t="s">
        <v>17</v>
      </c>
      <c r="H46" s="4" t="s">
        <v>17</v>
      </c>
      <c r="I46" s="4" t="s">
        <v>20</v>
      </c>
      <c r="J46" s="4" t="s">
        <v>17</v>
      </c>
      <c r="K46" s="4" t="s">
        <v>17</v>
      </c>
      <c r="L46" s="4" t="s">
        <v>20</v>
      </c>
      <c r="M46" s="4" t="s">
        <v>19</v>
      </c>
      <c r="N46" s="4" t="s">
        <v>17</v>
      </c>
      <c r="O46" s="4" t="s">
        <v>17</v>
      </c>
      <c r="P46" s="4" t="s">
        <v>19</v>
      </c>
      <c r="Q46" s="4" t="s">
        <v>20</v>
      </c>
      <c r="R46" s="4" t="s">
        <v>19</v>
      </c>
      <c r="S46" s="4" t="s">
        <v>18</v>
      </c>
      <c r="T46" s="4" t="s">
        <v>17</v>
      </c>
      <c r="U46" s="4" t="s">
        <v>152</v>
      </c>
      <c r="V46" s="4" t="s">
        <v>17</v>
      </c>
      <c r="W46" s="4" t="s">
        <v>17</v>
      </c>
      <c r="X46" s="4" t="s">
        <v>17</v>
      </c>
      <c r="Y46" s="4" t="s">
        <v>24</v>
      </c>
      <c r="Z46" s="4" t="s">
        <v>17</v>
      </c>
      <c r="AA46" s="4" t="s">
        <v>24</v>
      </c>
      <c r="AB46" s="4" t="s">
        <v>24</v>
      </c>
      <c r="AC46" s="4" t="s">
        <v>24</v>
      </c>
      <c r="AD46" s="4" t="s">
        <v>17</v>
      </c>
      <c r="AE46" s="4" t="s">
        <v>17</v>
      </c>
      <c r="AF46" s="4" t="s">
        <v>22</v>
      </c>
      <c r="AG46" s="4" t="s">
        <v>24</v>
      </c>
      <c r="AH46" s="4" t="s">
        <v>17</v>
      </c>
      <c r="AI46" s="4" t="s">
        <v>24</v>
      </c>
      <c r="AJ46" s="4" t="s">
        <v>24</v>
      </c>
      <c r="AK46" s="4" t="s">
        <v>24</v>
      </c>
      <c r="AL46" s="4" t="s">
        <v>24</v>
      </c>
      <c r="AM46" s="4" t="s">
        <v>24</v>
      </c>
      <c r="AN46" s="4" t="s">
        <v>27</v>
      </c>
      <c r="AO46" s="4" t="s">
        <v>27</v>
      </c>
      <c r="AP46" s="4" t="s">
        <v>18</v>
      </c>
      <c r="AQ46" s="4" t="s">
        <v>18</v>
      </c>
      <c r="AR46" s="4" t="s">
        <v>26</v>
      </c>
      <c r="AS46" s="4" t="s">
        <v>18</v>
      </c>
      <c r="AT46" s="4" t="s">
        <v>18</v>
      </c>
      <c r="AU46" s="4" t="s">
        <v>26</v>
      </c>
      <c r="AV46" s="4" t="s">
        <v>18</v>
      </c>
      <c r="AW46" s="4" t="s">
        <v>18</v>
      </c>
      <c r="AX46" s="4" t="s">
        <v>18</v>
      </c>
      <c r="AY46" s="4" t="s">
        <v>18</v>
      </c>
      <c r="AZ46" s="4" t="s">
        <v>18</v>
      </c>
      <c r="BA46" s="4"/>
      <c r="BB46" s="4" t="s">
        <v>29</v>
      </c>
      <c r="BC46" s="4" t="s">
        <v>39</v>
      </c>
      <c r="BF46" s="4" t="s">
        <v>60</v>
      </c>
      <c r="BG46" s="4" t="s">
        <v>32</v>
      </c>
      <c r="BH46" s="4" t="s">
        <v>40</v>
      </c>
      <c r="BI46" s="4"/>
      <c r="BJ46" s="4"/>
      <c r="BK46" s="4" t="s">
        <v>48</v>
      </c>
      <c r="BL46" s="4" t="s">
        <v>35</v>
      </c>
      <c r="BM46" s="4"/>
      <c r="BN46" s="4" t="s">
        <v>17</v>
      </c>
      <c r="BO46" s="4" t="s">
        <v>25</v>
      </c>
    </row>
    <row r="47" spans="1:67">
      <c r="A47" s="2">
        <v>46</v>
      </c>
      <c r="B47" s="3">
        <v>41375.483043981498</v>
      </c>
      <c r="C47" s="4" t="s">
        <v>153</v>
      </c>
      <c r="D47" s="4" t="s">
        <v>18</v>
      </c>
      <c r="E47" s="4" t="s">
        <v>37</v>
      </c>
      <c r="F47" s="4" t="s">
        <v>18</v>
      </c>
      <c r="G47" s="4" t="s">
        <v>17</v>
      </c>
      <c r="H47" s="4" t="s">
        <v>18</v>
      </c>
      <c r="I47" s="4" t="s">
        <v>37</v>
      </c>
      <c r="J47" s="4" t="s">
        <v>18</v>
      </c>
      <c r="K47" s="4" t="s">
        <v>19</v>
      </c>
      <c r="L47" s="4" t="s">
        <v>17</v>
      </c>
      <c r="M47" s="4" t="s">
        <v>37</v>
      </c>
      <c r="N47" s="4" t="s">
        <v>37</v>
      </c>
      <c r="O47" s="4" t="s">
        <v>17</v>
      </c>
      <c r="P47" s="4" t="s">
        <v>18</v>
      </c>
      <c r="Q47" s="4" t="s">
        <v>20</v>
      </c>
      <c r="R47" s="4" t="s">
        <v>19</v>
      </c>
      <c r="S47" s="4" t="s">
        <v>18</v>
      </c>
      <c r="T47" s="4" t="s">
        <v>17</v>
      </c>
      <c r="U47" s="4" t="s">
        <v>154</v>
      </c>
      <c r="V47" s="4" t="s">
        <v>17</v>
      </c>
      <c r="W47" s="4" t="s">
        <v>17</v>
      </c>
      <c r="X47" s="4" t="s">
        <v>17</v>
      </c>
      <c r="Y47" s="4" t="s">
        <v>24</v>
      </c>
      <c r="Z47" s="4" t="s">
        <v>24</v>
      </c>
      <c r="AA47" s="4" t="s">
        <v>22</v>
      </c>
      <c r="AB47" s="4" t="s">
        <v>24</v>
      </c>
      <c r="AC47" s="4" t="s">
        <v>24</v>
      </c>
      <c r="AD47" s="4" t="s">
        <v>17</v>
      </c>
      <c r="AE47" s="4" t="s">
        <v>24</v>
      </c>
      <c r="AF47" s="4" t="s">
        <v>17</v>
      </c>
      <c r="AG47" s="4" t="s">
        <v>17</v>
      </c>
      <c r="AH47" s="4" t="s">
        <v>24</v>
      </c>
      <c r="AI47" s="4" t="s">
        <v>24</v>
      </c>
      <c r="AJ47" s="4" t="s">
        <v>24</v>
      </c>
      <c r="AK47" s="4" t="s">
        <v>24</v>
      </c>
      <c r="AL47" s="4" t="s">
        <v>24</v>
      </c>
      <c r="AM47" s="4" t="s">
        <v>17</v>
      </c>
      <c r="AN47" s="4" t="s">
        <v>25</v>
      </c>
      <c r="AO47" s="4" t="s">
        <v>26</v>
      </c>
      <c r="AP47" s="4" t="s">
        <v>25</v>
      </c>
      <c r="AQ47" s="4" t="s">
        <v>25</v>
      </c>
      <c r="AR47" s="4" t="s">
        <v>25</v>
      </c>
      <c r="AS47" s="4" t="s">
        <v>25</v>
      </c>
      <c r="AT47" s="4" t="s">
        <v>18</v>
      </c>
      <c r="AU47" s="4" t="s">
        <v>26</v>
      </c>
      <c r="AV47" s="4" t="s">
        <v>26</v>
      </c>
      <c r="AW47" s="4" t="s">
        <v>26</v>
      </c>
      <c r="AX47" s="4" t="s">
        <v>18</v>
      </c>
      <c r="AY47" s="4" t="s">
        <v>25</v>
      </c>
      <c r="AZ47" s="4" t="s">
        <v>25</v>
      </c>
      <c r="BA47" s="4"/>
      <c r="BB47" s="4" t="s">
        <v>38</v>
      </c>
      <c r="BC47" s="4" t="s">
        <v>39</v>
      </c>
      <c r="BF47" s="4" t="s">
        <v>31</v>
      </c>
      <c r="BG47" s="4" t="s">
        <v>32</v>
      </c>
      <c r="BH47" s="4" t="s">
        <v>40</v>
      </c>
      <c r="BI47" s="4"/>
      <c r="BJ47" s="4"/>
      <c r="BK47" s="4" t="s">
        <v>41</v>
      </c>
      <c r="BL47" s="4" t="s">
        <v>42</v>
      </c>
      <c r="BM47" s="4"/>
      <c r="BN47" s="4" t="s">
        <v>17</v>
      </c>
      <c r="BO47" s="4" t="s">
        <v>25</v>
      </c>
    </row>
    <row r="48" spans="1:67">
      <c r="A48" s="2">
        <v>47</v>
      </c>
      <c r="B48" s="3">
        <v>41375.485034722202</v>
      </c>
      <c r="C48" s="4"/>
      <c r="D48" s="4" t="s">
        <v>17</v>
      </c>
      <c r="E48" s="4" t="s">
        <v>17</v>
      </c>
      <c r="F48" s="4" t="s">
        <v>17</v>
      </c>
      <c r="G48" s="4" t="s">
        <v>17</v>
      </c>
      <c r="H48" s="4" t="s">
        <v>17</v>
      </c>
      <c r="I48" s="4" t="s">
        <v>20</v>
      </c>
      <c r="J48" s="4" t="s">
        <v>18</v>
      </c>
      <c r="K48" s="4" t="s">
        <v>18</v>
      </c>
      <c r="L48" s="4" t="s">
        <v>20</v>
      </c>
      <c r="M48" s="4" t="s">
        <v>18</v>
      </c>
      <c r="N48" s="4" t="s">
        <v>19</v>
      </c>
      <c r="O48" s="4" t="s">
        <v>18</v>
      </c>
      <c r="P48" s="4" t="s">
        <v>18</v>
      </c>
      <c r="Q48" s="4" t="s">
        <v>20</v>
      </c>
      <c r="R48" s="4" t="s">
        <v>18</v>
      </c>
      <c r="S48" s="4" t="s">
        <v>18</v>
      </c>
      <c r="T48" s="4" t="s">
        <v>18</v>
      </c>
      <c r="U48" s="4" t="s">
        <v>155</v>
      </c>
      <c r="V48" s="4" t="s">
        <v>19</v>
      </c>
      <c r="W48" s="4" t="s">
        <v>23</v>
      </c>
      <c r="X48" s="4" t="s">
        <v>19</v>
      </c>
      <c r="Y48" s="4" t="s">
        <v>24</v>
      </c>
      <c r="Z48" s="4" t="s">
        <v>19</v>
      </c>
      <c r="AA48" s="4" t="s">
        <v>24</v>
      </c>
      <c r="AB48" s="4" t="s">
        <v>17</v>
      </c>
      <c r="AC48" s="4" t="s">
        <v>17</v>
      </c>
      <c r="AD48" s="4" t="s">
        <v>17</v>
      </c>
      <c r="AE48" s="4" t="s">
        <v>17</v>
      </c>
      <c r="AF48" s="4" t="s">
        <v>17</v>
      </c>
      <c r="AG48" s="4" t="s">
        <v>17</v>
      </c>
      <c r="AH48" s="4" t="s">
        <v>17</v>
      </c>
      <c r="AI48" s="4" t="s">
        <v>17</v>
      </c>
      <c r="AJ48" s="4" t="s">
        <v>19</v>
      </c>
      <c r="AK48" s="4" t="s">
        <v>17</v>
      </c>
      <c r="AL48" s="4" t="s">
        <v>24</v>
      </c>
      <c r="AM48" s="4" t="s">
        <v>19</v>
      </c>
      <c r="AN48" s="4" t="s">
        <v>25</v>
      </c>
      <c r="AO48" s="4" t="s">
        <v>25</v>
      </c>
      <c r="AP48" s="4" t="s">
        <v>26</v>
      </c>
      <c r="AQ48" s="4" t="s">
        <v>25</v>
      </c>
      <c r="AR48" s="4" t="s">
        <v>25</v>
      </c>
      <c r="AS48" s="4" t="s">
        <v>26</v>
      </c>
      <c r="AT48" s="4" t="s">
        <v>25</v>
      </c>
      <c r="AU48" s="4" t="s">
        <v>26</v>
      </c>
      <c r="AV48" s="4" t="s">
        <v>25</v>
      </c>
      <c r="AW48" s="4" t="s">
        <v>26</v>
      </c>
      <c r="AX48" s="4" t="s">
        <v>25</v>
      </c>
      <c r="AY48" s="4" t="s">
        <v>25</v>
      </c>
      <c r="AZ48" s="4" t="s">
        <v>25</v>
      </c>
      <c r="BA48" s="4"/>
      <c r="BB48" s="4" t="s">
        <v>29</v>
      </c>
      <c r="BC48" s="4" t="s">
        <v>30</v>
      </c>
      <c r="BF48" s="4" t="s">
        <v>60</v>
      </c>
      <c r="BG48" s="4" t="s">
        <v>32</v>
      </c>
      <c r="BH48" s="4" t="s">
        <v>51</v>
      </c>
      <c r="BI48" s="4" t="s">
        <v>30</v>
      </c>
      <c r="BJ48" s="4" t="s">
        <v>156</v>
      </c>
      <c r="BK48" s="4" t="s">
        <v>56</v>
      </c>
      <c r="BL48" s="4" t="s">
        <v>42</v>
      </c>
      <c r="BM48" s="4"/>
      <c r="BN48" s="4" t="s">
        <v>18</v>
      </c>
      <c r="BO48" s="4" t="s">
        <v>27</v>
      </c>
    </row>
    <row r="49" spans="1:67">
      <c r="A49" s="2">
        <v>48</v>
      </c>
      <c r="B49" s="3">
        <v>41375.4868055556</v>
      </c>
      <c r="C49" s="4"/>
      <c r="D49" s="4" t="s">
        <v>19</v>
      </c>
      <c r="E49" s="4" t="s">
        <v>37</v>
      </c>
      <c r="F49" s="4" t="s">
        <v>19</v>
      </c>
      <c r="G49" s="4" t="s">
        <v>18</v>
      </c>
      <c r="H49" s="4" t="s">
        <v>17</v>
      </c>
      <c r="I49" s="4" t="s">
        <v>20</v>
      </c>
      <c r="J49" s="4" t="s">
        <v>18</v>
      </c>
      <c r="K49" s="4" t="s">
        <v>17</v>
      </c>
      <c r="L49" s="4" t="s">
        <v>19</v>
      </c>
      <c r="M49" s="4" t="s">
        <v>18</v>
      </c>
      <c r="N49" s="4" t="s">
        <v>18</v>
      </c>
      <c r="O49" s="4" t="s">
        <v>18</v>
      </c>
      <c r="P49" s="4" t="s">
        <v>19</v>
      </c>
      <c r="Q49" s="4" t="s">
        <v>20</v>
      </c>
      <c r="R49" s="4" t="s">
        <v>18</v>
      </c>
      <c r="S49" s="4" t="s">
        <v>19</v>
      </c>
      <c r="T49" s="4" t="s">
        <v>17</v>
      </c>
      <c r="U49" s="4"/>
      <c r="V49" s="4" t="s">
        <v>17</v>
      </c>
      <c r="W49" s="4" t="s">
        <v>19</v>
      </c>
      <c r="X49" s="4" t="s">
        <v>22</v>
      </c>
      <c r="Y49" s="4" t="s">
        <v>19</v>
      </c>
      <c r="Z49" s="4" t="s">
        <v>17</v>
      </c>
      <c r="AA49" s="4" t="s">
        <v>24</v>
      </c>
      <c r="AB49" s="4" t="s">
        <v>24</v>
      </c>
      <c r="AC49" s="4" t="s">
        <v>17</v>
      </c>
      <c r="AD49" s="4" t="s">
        <v>17</v>
      </c>
      <c r="AE49" s="4" t="s">
        <v>19</v>
      </c>
      <c r="AF49" s="4" t="s">
        <v>22</v>
      </c>
      <c r="AG49" s="4" t="s">
        <v>17</v>
      </c>
      <c r="AH49" s="4" t="s">
        <v>17</v>
      </c>
      <c r="AI49" s="4" t="s">
        <v>24</v>
      </c>
      <c r="AJ49" s="4" t="s">
        <v>24</v>
      </c>
      <c r="AK49" s="4" t="s">
        <v>24</v>
      </c>
      <c r="AL49" s="4" t="s">
        <v>17</v>
      </c>
      <c r="AM49" s="4" t="s">
        <v>17</v>
      </c>
      <c r="AN49" s="4" t="s">
        <v>18</v>
      </c>
      <c r="AO49" s="4" t="s">
        <v>27</v>
      </c>
      <c r="AP49" s="4" t="s">
        <v>26</v>
      </c>
      <c r="AQ49" s="4" t="s">
        <v>25</v>
      </c>
      <c r="AR49" s="4" t="s">
        <v>27</v>
      </c>
      <c r="AS49" s="4" t="s">
        <v>18</v>
      </c>
      <c r="AT49" s="4" t="s">
        <v>25</v>
      </c>
      <c r="AU49" s="4" t="s">
        <v>26</v>
      </c>
      <c r="AV49" s="4" t="s">
        <v>25</v>
      </c>
      <c r="AW49" s="4" t="s">
        <v>26</v>
      </c>
      <c r="AX49" s="4" t="s">
        <v>18</v>
      </c>
      <c r="AY49" s="4" t="s">
        <v>25</v>
      </c>
      <c r="AZ49" s="4" t="s">
        <v>25</v>
      </c>
      <c r="BA49" s="4"/>
      <c r="BB49" s="4" t="s">
        <v>38</v>
      </c>
      <c r="BC49" s="4" t="s">
        <v>39</v>
      </c>
      <c r="BF49" s="4" t="s">
        <v>60</v>
      </c>
      <c r="BG49" s="4" t="s">
        <v>47</v>
      </c>
      <c r="BH49" s="4" t="s">
        <v>40</v>
      </c>
      <c r="BI49" s="4"/>
      <c r="BJ49" s="4"/>
      <c r="BK49" s="4" t="s">
        <v>48</v>
      </c>
      <c r="BL49" s="4" t="s">
        <v>35</v>
      </c>
      <c r="BM49" s="4"/>
      <c r="BN49" s="4" t="s">
        <v>37</v>
      </c>
      <c r="BO49" s="4" t="s">
        <v>25</v>
      </c>
    </row>
    <row r="50" spans="1:67">
      <c r="A50" s="2">
        <v>49</v>
      </c>
      <c r="B50" s="3">
        <v>41375.488634259302</v>
      </c>
      <c r="C50" s="4"/>
      <c r="D50" s="4" t="s">
        <v>19</v>
      </c>
      <c r="E50" s="4" t="s">
        <v>17</v>
      </c>
      <c r="F50" s="4" t="s">
        <v>20</v>
      </c>
      <c r="G50" s="4" t="s">
        <v>18</v>
      </c>
      <c r="H50" s="4" t="s">
        <v>17</v>
      </c>
      <c r="I50" s="4" t="s">
        <v>19</v>
      </c>
      <c r="J50" s="4" t="s">
        <v>18</v>
      </c>
      <c r="K50" s="4" t="s">
        <v>17</v>
      </c>
      <c r="L50" s="4" t="s">
        <v>20</v>
      </c>
      <c r="M50" s="4" t="s">
        <v>18</v>
      </c>
      <c r="N50" s="4" t="s">
        <v>19</v>
      </c>
      <c r="O50" s="4" t="s">
        <v>19</v>
      </c>
      <c r="P50" s="4" t="s">
        <v>20</v>
      </c>
      <c r="Q50" s="4" t="s">
        <v>20</v>
      </c>
      <c r="R50" s="4" t="s">
        <v>18</v>
      </c>
      <c r="S50" s="4" t="s">
        <v>19</v>
      </c>
      <c r="T50" s="4" t="s">
        <v>18</v>
      </c>
      <c r="U50" s="4"/>
      <c r="V50" s="4" t="s">
        <v>17</v>
      </c>
      <c r="W50" s="4" t="s">
        <v>23</v>
      </c>
      <c r="X50" s="4" t="s">
        <v>23</v>
      </c>
      <c r="Y50" s="4" t="s">
        <v>19</v>
      </c>
      <c r="Z50" s="4" t="s">
        <v>17</v>
      </c>
      <c r="AA50" s="4" t="s">
        <v>24</v>
      </c>
      <c r="AB50" s="4" t="s">
        <v>24</v>
      </c>
      <c r="AC50" s="4" t="s">
        <v>22</v>
      </c>
      <c r="AD50" s="4" t="s">
        <v>22</v>
      </c>
      <c r="AE50" s="4" t="s">
        <v>19</v>
      </c>
      <c r="AF50" s="4" t="s">
        <v>19</v>
      </c>
      <c r="AG50" s="4" t="s">
        <v>17</v>
      </c>
      <c r="AH50" s="4" t="s">
        <v>22</v>
      </c>
      <c r="AI50" s="4" t="s">
        <v>17</v>
      </c>
      <c r="AJ50" s="4" t="s">
        <v>24</v>
      </c>
      <c r="AK50" s="4" t="s">
        <v>22</v>
      </c>
      <c r="AL50" s="4" t="s">
        <v>17</v>
      </c>
      <c r="AM50" s="4" t="s">
        <v>22</v>
      </c>
      <c r="AN50" s="4" t="s">
        <v>18</v>
      </c>
      <c r="AO50" s="4" t="s">
        <v>26</v>
      </c>
      <c r="AP50" s="4" t="s">
        <v>27</v>
      </c>
      <c r="AQ50" s="4" t="s">
        <v>25</v>
      </c>
      <c r="AR50" s="4" t="s">
        <v>27</v>
      </c>
      <c r="AS50" s="4" t="s">
        <v>26</v>
      </c>
      <c r="AT50" s="4" t="s">
        <v>25</v>
      </c>
      <c r="AU50" s="4" t="s">
        <v>25</v>
      </c>
      <c r="AV50" s="4" t="s">
        <v>26</v>
      </c>
      <c r="AW50" s="4" t="s">
        <v>25</v>
      </c>
      <c r="AX50" s="4" t="s">
        <v>27</v>
      </c>
      <c r="AY50" s="4" t="s">
        <v>25</v>
      </c>
      <c r="AZ50" s="4" t="s">
        <v>25</v>
      </c>
      <c r="BA50" s="4"/>
      <c r="BB50" s="4" t="s">
        <v>29</v>
      </c>
      <c r="BC50" s="4" t="s">
        <v>39</v>
      </c>
      <c r="BF50" s="4" t="s">
        <v>60</v>
      </c>
      <c r="BG50" s="4" t="s">
        <v>47</v>
      </c>
      <c r="BH50" s="4" t="s">
        <v>40</v>
      </c>
      <c r="BI50" s="4"/>
      <c r="BJ50" s="4"/>
      <c r="BK50" s="4" t="s">
        <v>56</v>
      </c>
      <c r="BL50" s="4" t="s">
        <v>35</v>
      </c>
      <c r="BM50" s="4"/>
      <c r="BN50" s="4" t="s">
        <v>37</v>
      </c>
      <c r="BO50" s="4" t="s">
        <v>25</v>
      </c>
    </row>
    <row r="51" spans="1:67">
      <c r="A51" s="2">
        <v>50</v>
      </c>
      <c r="B51" s="3">
        <v>41375.491770833301</v>
      </c>
      <c r="C51" s="4" t="s">
        <v>157</v>
      </c>
      <c r="D51" s="4" t="s">
        <v>17</v>
      </c>
      <c r="E51" s="4" t="s">
        <v>37</v>
      </c>
      <c r="F51" s="4" t="s">
        <v>37</v>
      </c>
      <c r="G51" s="4" t="s">
        <v>17</v>
      </c>
      <c r="H51" s="4" t="s">
        <v>17</v>
      </c>
      <c r="I51" s="4" t="s">
        <v>17</v>
      </c>
      <c r="J51" s="4" t="s">
        <v>17</v>
      </c>
      <c r="K51" s="4" t="s">
        <v>17</v>
      </c>
      <c r="L51" s="4" t="s">
        <v>17</v>
      </c>
      <c r="M51" s="4" t="s">
        <v>17</v>
      </c>
      <c r="N51" s="4" t="s">
        <v>17</v>
      </c>
      <c r="O51" s="4" t="s">
        <v>17</v>
      </c>
      <c r="P51" s="4" t="s">
        <v>17</v>
      </c>
      <c r="Q51" s="4" t="s">
        <v>18</v>
      </c>
      <c r="R51" s="4" t="s">
        <v>17</v>
      </c>
      <c r="S51" s="4" t="s">
        <v>17</v>
      </c>
      <c r="T51" s="4" t="s">
        <v>18</v>
      </c>
      <c r="U51" s="4" t="s">
        <v>158</v>
      </c>
      <c r="V51" s="4" t="s">
        <v>17</v>
      </c>
      <c r="W51" s="4" t="s">
        <v>17</v>
      </c>
      <c r="X51" s="4"/>
      <c r="Y51" s="4" t="s">
        <v>24</v>
      </c>
      <c r="Z51" s="4" t="s">
        <v>24</v>
      </c>
      <c r="AA51" s="4" t="s">
        <v>24</v>
      </c>
      <c r="AB51" s="4" t="s">
        <v>24</v>
      </c>
      <c r="AC51" s="4" t="s">
        <v>24</v>
      </c>
      <c r="AD51" s="4" t="s">
        <v>17</v>
      </c>
      <c r="AE51" s="4" t="s">
        <v>17</v>
      </c>
      <c r="AF51" s="4" t="s">
        <v>22</v>
      </c>
      <c r="AG51" s="4" t="s">
        <v>17</v>
      </c>
      <c r="AH51" s="4" t="s">
        <v>17</v>
      </c>
      <c r="AI51" s="4" t="s">
        <v>17</v>
      </c>
      <c r="AJ51" s="4" t="s">
        <v>24</v>
      </c>
      <c r="AK51" s="4" t="s">
        <v>24</v>
      </c>
      <c r="AL51" s="4" t="s">
        <v>24</v>
      </c>
      <c r="AM51" s="4" t="s">
        <v>17</v>
      </c>
      <c r="AN51" s="4" t="s">
        <v>18</v>
      </c>
      <c r="AO51" s="4" t="s">
        <v>18</v>
      </c>
      <c r="AP51" s="4" t="s">
        <v>26</v>
      </c>
      <c r="AQ51" s="4" t="s">
        <v>18</v>
      </c>
      <c r="AR51" s="4" t="s">
        <v>18</v>
      </c>
      <c r="AS51" s="4" t="s">
        <v>18</v>
      </c>
      <c r="AT51" s="4" t="s">
        <v>18</v>
      </c>
      <c r="AU51" s="4" t="s">
        <v>25</v>
      </c>
      <c r="AV51" s="4" t="s">
        <v>18</v>
      </c>
      <c r="AW51" s="4" t="s">
        <v>18</v>
      </c>
      <c r="AX51" s="4" t="s">
        <v>25</v>
      </c>
      <c r="AY51" s="4" t="s">
        <v>18</v>
      </c>
      <c r="AZ51" s="4" t="s">
        <v>25</v>
      </c>
      <c r="BA51" s="4" t="s">
        <v>159</v>
      </c>
      <c r="BB51" s="4" t="s">
        <v>29</v>
      </c>
      <c r="BC51" s="4" t="s">
        <v>30</v>
      </c>
      <c r="BF51" s="4" t="s">
        <v>60</v>
      </c>
      <c r="BG51" s="4"/>
      <c r="BH51" s="4" t="s">
        <v>79</v>
      </c>
      <c r="BI51" s="4"/>
      <c r="BJ51" s="4"/>
      <c r="BK51" s="4" t="s">
        <v>41</v>
      </c>
      <c r="BL51" s="4" t="s">
        <v>80</v>
      </c>
      <c r="BM51" s="4" t="s">
        <v>160</v>
      </c>
      <c r="BN51" s="4" t="s">
        <v>37</v>
      </c>
      <c r="BO51" s="4" t="s">
        <v>25</v>
      </c>
    </row>
    <row r="52" spans="1:67">
      <c r="A52" s="2">
        <v>51</v>
      </c>
      <c r="B52" s="3">
        <v>41375.496909722198</v>
      </c>
      <c r="C52" s="4" t="s">
        <v>161</v>
      </c>
      <c r="D52" s="4" t="s">
        <v>37</v>
      </c>
      <c r="E52" s="4" t="s">
        <v>37</v>
      </c>
      <c r="F52" s="4" t="s">
        <v>37</v>
      </c>
      <c r="G52" s="4" t="s">
        <v>17</v>
      </c>
      <c r="H52" s="4" t="s">
        <v>19</v>
      </c>
      <c r="I52" s="4" t="s">
        <v>17</v>
      </c>
      <c r="J52" s="4" t="s">
        <v>17</v>
      </c>
      <c r="K52" s="4" t="s">
        <v>17</v>
      </c>
      <c r="L52" s="4" t="s">
        <v>19</v>
      </c>
      <c r="M52" s="4" t="s">
        <v>19</v>
      </c>
      <c r="N52" s="4" t="s">
        <v>20</v>
      </c>
      <c r="O52" s="4" t="s">
        <v>17</v>
      </c>
      <c r="P52" s="4" t="s">
        <v>17</v>
      </c>
      <c r="Q52" s="4" t="s">
        <v>18</v>
      </c>
      <c r="R52" s="4" t="s">
        <v>18</v>
      </c>
      <c r="S52" s="4" t="s">
        <v>17</v>
      </c>
      <c r="T52" s="4" t="s">
        <v>18</v>
      </c>
      <c r="U52" s="4" t="s">
        <v>162</v>
      </c>
      <c r="V52" s="4" t="s">
        <v>17</v>
      </c>
      <c r="W52" s="4" t="s">
        <v>23</v>
      </c>
      <c r="X52" s="4" t="s">
        <v>19</v>
      </c>
      <c r="Y52" s="4" t="s">
        <v>17</v>
      </c>
      <c r="Z52" s="4" t="s">
        <v>23</v>
      </c>
      <c r="AA52" s="4" t="s">
        <v>17</v>
      </c>
      <c r="AB52" s="4" t="s">
        <v>24</v>
      </c>
      <c r="AC52" s="4" t="s">
        <v>24</v>
      </c>
      <c r="AD52" s="4" t="s">
        <v>17</v>
      </c>
      <c r="AE52" s="4" t="s">
        <v>24</v>
      </c>
      <c r="AF52" s="4" t="s">
        <v>22</v>
      </c>
      <c r="AG52" s="4" t="s">
        <v>17</v>
      </c>
      <c r="AH52" s="4" t="s">
        <v>17</v>
      </c>
      <c r="AI52" s="4" t="s">
        <v>24</v>
      </c>
      <c r="AJ52" s="4" t="s">
        <v>24</v>
      </c>
      <c r="AK52" s="4" t="s">
        <v>24</v>
      </c>
      <c r="AL52" s="4" t="s">
        <v>24</v>
      </c>
      <c r="AM52" s="4" t="s">
        <v>17</v>
      </c>
      <c r="AN52" s="4" t="s">
        <v>26</v>
      </c>
      <c r="AO52" s="4" t="s">
        <v>26</v>
      </c>
      <c r="AP52" s="4" t="s">
        <v>18</v>
      </c>
      <c r="AQ52" s="4" t="s">
        <v>25</v>
      </c>
      <c r="AR52" s="4" t="s">
        <v>25</v>
      </c>
      <c r="AS52" s="4" t="s">
        <v>26</v>
      </c>
      <c r="AT52" s="4" t="s">
        <v>25</v>
      </c>
      <c r="AU52" s="4" t="s">
        <v>25</v>
      </c>
      <c r="AV52" s="4" t="s">
        <v>26</v>
      </c>
      <c r="AW52" s="4" t="s">
        <v>25</v>
      </c>
      <c r="AX52" s="4" t="s">
        <v>26</v>
      </c>
      <c r="AY52" s="4" t="s">
        <v>26</v>
      </c>
      <c r="AZ52" s="4" t="s">
        <v>25</v>
      </c>
      <c r="BA52" s="4"/>
      <c r="BB52" s="4" t="s">
        <v>38</v>
      </c>
      <c r="BC52" s="4" t="s">
        <v>30</v>
      </c>
      <c r="BF52" s="4" t="s">
        <v>31</v>
      </c>
      <c r="BG52" s="4" t="s">
        <v>32</v>
      </c>
      <c r="BH52" s="4"/>
      <c r="BI52" s="4"/>
      <c r="BJ52" s="4"/>
      <c r="BK52" s="4" t="s">
        <v>48</v>
      </c>
      <c r="BL52" s="4" t="s">
        <v>42</v>
      </c>
      <c r="BM52" s="4" t="s">
        <v>163</v>
      </c>
      <c r="BN52" s="4" t="s">
        <v>17</v>
      </c>
      <c r="BO52" s="4" t="s">
        <v>26</v>
      </c>
    </row>
    <row r="53" spans="1:67">
      <c r="A53" s="2">
        <v>52</v>
      </c>
      <c r="B53" s="3">
        <v>41375.499212962997</v>
      </c>
      <c r="C53" s="4"/>
      <c r="D53" s="4"/>
      <c r="E53" s="4"/>
      <c r="F53" s="4" t="s">
        <v>19</v>
      </c>
      <c r="G53" s="4"/>
      <c r="H53" s="4" t="s">
        <v>17</v>
      </c>
      <c r="I53" s="4" t="s">
        <v>20</v>
      </c>
      <c r="J53" s="4" t="s">
        <v>17</v>
      </c>
      <c r="K53" s="4" t="s">
        <v>18</v>
      </c>
      <c r="L53" s="4"/>
      <c r="M53" s="4"/>
      <c r="N53" s="4" t="s">
        <v>18</v>
      </c>
      <c r="O53" s="4" t="s">
        <v>18</v>
      </c>
      <c r="P53" s="4"/>
      <c r="Q53" s="4"/>
      <c r="R53" s="4"/>
      <c r="S53" s="4" t="s">
        <v>19</v>
      </c>
      <c r="T53" s="4"/>
      <c r="U53" s="4"/>
      <c r="V53" s="4" t="s">
        <v>22</v>
      </c>
      <c r="W53" s="4"/>
      <c r="X53" s="4" t="s">
        <v>19</v>
      </c>
      <c r="Y53" s="4"/>
      <c r="Z53" s="4" t="s">
        <v>17</v>
      </c>
      <c r="AA53" s="4" t="s">
        <v>17</v>
      </c>
      <c r="AB53" s="4" t="s">
        <v>17</v>
      </c>
      <c r="AC53" s="4" t="s">
        <v>17</v>
      </c>
      <c r="AD53" s="4" t="s">
        <v>22</v>
      </c>
      <c r="AE53" s="4" t="s">
        <v>22</v>
      </c>
      <c r="AF53" s="4"/>
      <c r="AG53" s="4" t="s">
        <v>17</v>
      </c>
      <c r="AH53" s="4"/>
      <c r="AI53" s="4"/>
      <c r="AJ53" s="4"/>
      <c r="AK53" s="4" t="s">
        <v>17</v>
      </c>
      <c r="AL53" s="4"/>
      <c r="AM53" s="4"/>
      <c r="AN53" s="4"/>
      <c r="AO53" s="4"/>
      <c r="AP53" s="4"/>
      <c r="AQ53" s="4"/>
      <c r="AR53" s="4"/>
      <c r="AS53" s="4"/>
      <c r="AT53" s="4" t="s">
        <v>18</v>
      </c>
      <c r="AU53" s="4"/>
      <c r="AV53" s="4" t="s">
        <v>18</v>
      </c>
      <c r="AW53" s="4" t="s">
        <v>18</v>
      </c>
      <c r="AX53" s="4"/>
      <c r="AY53" s="4"/>
      <c r="AZ53" s="4" t="s">
        <v>27</v>
      </c>
      <c r="BA53" s="4"/>
      <c r="BB53" s="4" t="s">
        <v>29</v>
      </c>
      <c r="BC53" s="4"/>
      <c r="BF53" s="4" t="s">
        <v>119</v>
      </c>
      <c r="BG53" s="4"/>
      <c r="BH53" s="4" t="s">
        <v>79</v>
      </c>
      <c r="BI53" s="4"/>
      <c r="BJ53" s="4"/>
      <c r="BK53" s="4" t="s">
        <v>56</v>
      </c>
      <c r="BL53" s="4" t="s">
        <v>80</v>
      </c>
      <c r="BM53" s="4" t="s">
        <v>164</v>
      </c>
      <c r="BN53" s="4" t="s">
        <v>17</v>
      </c>
      <c r="BO53" s="4" t="s">
        <v>18</v>
      </c>
    </row>
    <row r="54" spans="1:67">
      <c r="A54" s="2">
        <v>53</v>
      </c>
      <c r="B54" s="3">
        <v>41375.542453703703</v>
      </c>
      <c r="C54" s="4" t="s">
        <v>165</v>
      </c>
      <c r="D54" s="4" t="s">
        <v>17</v>
      </c>
      <c r="E54" s="4" t="s">
        <v>19</v>
      </c>
      <c r="F54" s="4" t="s">
        <v>19</v>
      </c>
      <c r="G54" s="4" t="s">
        <v>17</v>
      </c>
      <c r="H54" s="4" t="s">
        <v>37</v>
      </c>
      <c r="I54" s="4" t="s">
        <v>17</v>
      </c>
      <c r="J54" s="4" t="s">
        <v>17</v>
      </c>
      <c r="K54" s="4" t="s">
        <v>37</v>
      </c>
      <c r="L54" s="4" t="s">
        <v>18</v>
      </c>
      <c r="M54" s="4" t="s">
        <v>17</v>
      </c>
      <c r="N54" s="4" t="s">
        <v>17</v>
      </c>
      <c r="O54" s="4" t="s">
        <v>17</v>
      </c>
      <c r="P54" s="4" t="s">
        <v>18</v>
      </c>
      <c r="Q54" s="4" t="s">
        <v>17</v>
      </c>
      <c r="R54" s="4" t="s">
        <v>17</v>
      </c>
      <c r="S54" s="4" t="s">
        <v>18</v>
      </c>
      <c r="T54" s="4" t="s">
        <v>17</v>
      </c>
      <c r="U54" s="4"/>
      <c r="V54" s="4" t="s">
        <v>17</v>
      </c>
      <c r="W54" s="4" t="s">
        <v>19</v>
      </c>
      <c r="X54" s="4" t="s">
        <v>17</v>
      </c>
      <c r="Y54" s="4" t="s">
        <v>17</v>
      </c>
      <c r="Z54" s="4" t="s">
        <v>17</v>
      </c>
      <c r="AA54" s="4" t="s">
        <v>24</v>
      </c>
      <c r="AB54" s="4" t="s">
        <v>24</v>
      </c>
      <c r="AC54" s="4" t="s">
        <v>24</v>
      </c>
      <c r="AD54" s="4" t="s">
        <v>17</v>
      </c>
      <c r="AE54" s="4" t="s">
        <v>17</v>
      </c>
      <c r="AF54" s="4" t="s">
        <v>22</v>
      </c>
      <c r="AG54" s="4" t="s">
        <v>17</v>
      </c>
      <c r="AH54" s="4" t="s">
        <v>17</v>
      </c>
      <c r="AI54" s="4" t="s">
        <v>17</v>
      </c>
      <c r="AJ54" s="4" t="s">
        <v>17</v>
      </c>
      <c r="AK54" s="4" t="s">
        <v>17</v>
      </c>
      <c r="AL54" s="4" t="s">
        <v>17</v>
      </c>
      <c r="AM54" s="4" t="s">
        <v>17</v>
      </c>
      <c r="AN54" s="4" t="s">
        <v>18</v>
      </c>
      <c r="AO54" s="4" t="s">
        <v>18</v>
      </c>
      <c r="AP54" s="4" t="s">
        <v>18</v>
      </c>
      <c r="AQ54" s="4" t="s">
        <v>27</v>
      </c>
      <c r="AR54" s="4" t="s">
        <v>18</v>
      </c>
      <c r="AS54" s="4" t="s">
        <v>26</v>
      </c>
      <c r="AT54" s="4" t="s">
        <v>27</v>
      </c>
      <c r="AU54" s="4" t="s">
        <v>26</v>
      </c>
      <c r="AV54" s="4" t="s">
        <v>18</v>
      </c>
      <c r="AW54" s="4" t="s">
        <v>26</v>
      </c>
      <c r="AX54" s="4" t="s">
        <v>26</v>
      </c>
      <c r="AY54" s="4" t="s">
        <v>18</v>
      </c>
      <c r="AZ54" s="4" t="s">
        <v>18</v>
      </c>
      <c r="BA54" s="4" t="s">
        <v>166</v>
      </c>
      <c r="BB54" s="4" t="s">
        <v>29</v>
      </c>
      <c r="BC54" s="4" t="s">
        <v>30</v>
      </c>
      <c r="BF54" s="4" t="s">
        <v>60</v>
      </c>
      <c r="BG54" s="4"/>
      <c r="BH54" s="4" t="s">
        <v>79</v>
      </c>
      <c r="BI54" s="4"/>
      <c r="BJ54" s="4"/>
      <c r="BK54" s="4" t="s">
        <v>56</v>
      </c>
      <c r="BL54" s="4" t="s">
        <v>80</v>
      </c>
      <c r="BM54" s="4" t="s">
        <v>167</v>
      </c>
      <c r="BN54" s="4" t="s">
        <v>17</v>
      </c>
      <c r="BO54" s="4" t="s">
        <v>27</v>
      </c>
    </row>
    <row r="55" spans="1:67">
      <c r="A55" s="2">
        <v>54</v>
      </c>
      <c r="B55" s="3">
        <v>41375.542997685203</v>
      </c>
      <c r="C55" s="4"/>
      <c r="D55" s="4" t="s">
        <v>37</v>
      </c>
      <c r="E55" s="4"/>
      <c r="F55" s="4"/>
      <c r="G55" s="4"/>
      <c r="H55" s="4" t="s">
        <v>37</v>
      </c>
      <c r="I55" s="4"/>
      <c r="J55" s="4"/>
      <c r="K55" s="4" t="s">
        <v>17</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t="s">
        <v>38</v>
      </c>
      <c r="BC55" s="4"/>
      <c r="BF55" s="4" t="s">
        <v>119</v>
      </c>
      <c r="BG55" s="4"/>
      <c r="BH55" s="4" t="s">
        <v>79</v>
      </c>
      <c r="BI55" s="4"/>
      <c r="BJ55" s="4"/>
      <c r="BK55" s="4" t="s">
        <v>48</v>
      </c>
      <c r="BL55" s="4" t="s">
        <v>80</v>
      </c>
      <c r="BM55" s="4"/>
      <c r="BN55" s="4"/>
      <c r="BO55" s="4"/>
    </row>
    <row r="56" spans="1:67">
      <c r="A56" s="2">
        <v>55</v>
      </c>
      <c r="B56" s="3">
        <v>41375.544687499998</v>
      </c>
      <c r="C56" s="4"/>
      <c r="D56" s="4" t="s">
        <v>18</v>
      </c>
      <c r="E56" s="4"/>
      <c r="F56" s="4"/>
      <c r="G56" s="4" t="s">
        <v>18</v>
      </c>
      <c r="H56" s="4" t="s">
        <v>18</v>
      </c>
      <c r="I56" s="4" t="s">
        <v>17</v>
      </c>
      <c r="J56" s="4" t="s">
        <v>18</v>
      </c>
      <c r="K56" s="4" t="s">
        <v>19</v>
      </c>
      <c r="L56" s="4" t="s">
        <v>18</v>
      </c>
      <c r="M56" s="4"/>
      <c r="N56" s="4" t="s">
        <v>18</v>
      </c>
      <c r="O56" s="4" t="s">
        <v>18</v>
      </c>
      <c r="P56" s="4" t="s">
        <v>20</v>
      </c>
      <c r="Q56" s="4" t="s">
        <v>20</v>
      </c>
      <c r="R56" s="4" t="s">
        <v>20</v>
      </c>
      <c r="S56" s="4" t="s">
        <v>20</v>
      </c>
      <c r="T56" s="4" t="s">
        <v>20</v>
      </c>
      <c r="U56" s="4"/>
      <c r="V56" s="4"/>
      <c r="W56" s="4" t="s">
        <v>19</v>
      </c>
      <c r="X56" s="4" t="s">
        <v>24</v>
      </c>
      <c r="Y56" s="4" t="s">
        <v>17</v>
      </c>
      <c r="Z56" s="4" t="s">
        <v>17</v>
      </c>
      <c r="AA56" s="4" t="s">
        <v>19</v>
      </c>
      <c r="AB56" s="4" t="s">
        <v>19</v>
      </c>
      <c r="AC56" s="4" t="s">
        <v>24</v>
      </c>
      <c r="AD56" s="4" t="s">
        <v>23</v>
      </c>
      <c r="AE56" s="4" t="s">
        <v>17</v>
      </c>
      <c r="AF56" s="4"/>
      <c r="AG56" s="4" t="s">
        <v>24</v>
      </c>
      <c r="AH56" s="4" t="s">
        <v>17</v>
      </c>
      <c r="AI56" s="4" t="s">
        <v>17</v>
      </c>
      <c r="AJ56" s="4" t="s">
        <v>24</v>
      </c>
      <c r="AK56" s="4" t="s">
        <v>24</v>
      </c>
      <c r="AL56" s="4" t="s">
        <v>24</v>
      </c>
      <c r="AM56" s="4" t="s">
        <v>17</v>
      </c>
      <c r="AN56" s="4"/>
      <c r="AO56" s="4" t="s">
        <v>27</v>
      </c>
      <c r="AP56" s="4" t="s">
        <v>53</v>
      </c>
      <c r="AQ56" s="4" t="s">
        <v>53</v>
      </c>
      <c r="AR56" s="4" t="s">
        <v>53</v>
      </c>
      <c r="AS56" s="4" t="s">
        <v>27</v>
      </c>
      <c r="AT56" s="4" t="s">
        <v>53</v>
      </c>
      <c r="AU56" s="4" t="s">
        <v>53</v>
      </c>
      <c r="AV56" s="4" t="s">
        <v>53</v>
      </c>
      <c r="AW56" s="4" t="s">
        <v>27</v>
      </c>
      <c r="AX56" s="4" t="s">
        <v>18</v>
      </c>
      <c r="AY56" s="4" t="s">
        <v>53</v>
      </c>
      <c r="AZ56" s="4" t="s">
        <v>53</v>
      </c>
      <c r="BA56" s="4"/>
      <c r="BB56" s="4" t="s">
        <v>38</v>
      </c>
      <c r="BC56" s="4"/>
      <c r="BF56" s="4" t="s">
        <v>119</v>
      </c>
      <c r="BG56" s="4" t="s">
        <v>32</v>
      </c>
      <c r="BH56" s="4" t="s">
        <v>79</v>
      </c>
      <c r="BI56" s="4"/>
      <c r="BJ56" s="4"/>
      <c r="BK56" s="4" t="s">
        <v>56</v>
      </c>
      <c r="BL56" s="4" t="s">
        <v>83</v>
      </c>
      <c r="BM56" s="4"/>
      <c r="BN56" s="4" t="s">
        <v>18</v>
      </c>
      <c r="BO56" s="4" t="s">
        <v>25</v>
      </c>
    </row>
    <row r="57" spans="1:67">
      <c r="A57" s="2">
        <v>56</v>
      </c>
      <c r="B57" s="3">
        <v>41375.548067129603</v>
      </c>
      <c r="C57" s="4"/>
      <c r="D57" s="4" t="s">
        <v>17</v>
      </c>
      <c r="E57" s="4" t="s">
        <v>17</v>
      </c>
      <c r="F57" s="4" t="s">
        <v>18</v>
      </c>
      <c r="G57" s="4"/>
      <c r="H57" s="4" t="s">
        <v>17</v>
      </c>
      <c r="I57" s="4"/>
      <c r="J57" s="4" t="s">
        <v>19</v>
      </c>
      <c r="K57" s="4" t="s">
        <v>19</v>
      </c>
      <c r="L57" s="4" t="s">
        <v>19</v>
      </c>
      <c r="M57" s="4" t="s">
        <v>18</v>
      </c>
      <c r="N57" s="4" t="s">
        <v>20</v>
      </c>
      <c r="O57" s="4" t="s">
        <v>19</v>
      </c>
      <c r="P57" s="4" t="s">
        <v>20</v>
      </c>
      <c r="Q57" s="4" t="s">
        <v>20</v>
      </c>
      <c r="R57" s="4" t="s">
        <v>20</v>
      </c>
      <c r="S57" s="4" t="s">
        <v>20</v>
      </c>
      <c r="T57" s="4" t="s">
        <v>19</v>
      </c>
      <c r="U57" s="4" t="s">
        <v>168</v>
      </c>
      <c r="V57" s="4" t="s">
        <v>19</v>
      </c>
      <c r="W57" s="4" t="s">
        <v>23</v>
      </c>
      <c r="X57" s="4" t="s">
        <v>22</v>
      </c>
      <c r="Y57" s="4" t="s">
        <v>17</v>
      </c>
      <c r="Z57" s="4" t="s">
        <v>19</v>
      </c>
      <c r="AA57" s="4" t="s">
        <v>24</v>
      </c>
      <c r="AB57" s="4" t="s">
        <v>17</v>
      </c>
      <c r="AC57" s="4" t="s">
        <v>17</v>
      </c>
      <c r="AD57" s="4" t="s">
        <v>19</v>
      </c>
      <c r="AE57" s="4" t="s">
        <v>17</v>
      </c>
      <c r="AF57" s="4" t="s">
        <v>22</v>
      </c>
      <c r="AG57" s="4" t="s">
        <v>19</v>
      </c>
      <c r="AH57" s="4" t="s">
        <v>17</v>
      </c>
      <c r="AI57" s="4" t="s">
        <v>22</v>
      </c>
      <c r="AJ57" s="4" t="s">
        <v>24</v>
      </c>
      <c r="AK57" s="4" t="s">
        <v>24</v>
      </c>
      <c r="AL57" s="4" t="s">
        <v>24</v>
      </c>
      <c r="AM57" s="4" t="s">
        <v>22</v>
      </c>
      <c r="AN57" s="4" t="s">
        <v>27</v>
      </c>
      <c r="AO57" s="4" t="s">
        <v>53</v>
      </c>
      <c r="AP57" s="4" t="s">
        <v>18</v>
      </c>
      <c r="AQ57" s="4" t="s">
        <v>26</v>
      </c>
      <c r="AR57" s="4" t="s">
        <v>53</v>
      </c>
      <c r="AS57" s="4" t="s">
        <v>27</v>
      </c>
      <c r="AT57" s="4" t="s">
        <v>25</v>
      </c>
      <c r="AU57" s="4" t="s">
        <v>18</v>
      </c>
      <c r="AV57" s="4" t="s">
        <v>26</v>
      </c>
      <c r="AW57" s="4" t="s">
        <v>25</v>
      </c>
      <c r="AX57" s="4" t="s">
        <v>53</v>
      </c>
      <c r="AY57" s="4" t="s">
        <v>18</v>
      </c>
      <c r="AZ57" s="4" t="s">
        <v>25</v>
      </c>
      <c r="BA57" s="4"/>
      <c r="BB57" s="4" t="s">
        <v>29</v>
      </c>
      <c r="BC57" s="4" t="s">
        <v>39</v>
      </c>
      <c r="BF57" s="4" t="s">
        <v>31</v>
      </c>
      <c r="BG57" s="4" t="s">
        <v>32</v>
      </c>
      <c r="BH57" s="4" t="s">
        <v>40</v>
      </c>
      <c r="BI57" s="4"/>
      <c r="BJ57" s="4"/>
      <c r="BK57" s="4" t="s">
        <v>56</v>
      </c>
      <c r="BL57" s="4" t="s">
        <v>42</v>
      </c>
      <c r="BM57" s="4" t="s">
        <v>169</v>
      </c>
      <c r="BN57" s="4" t="s">
        <v>18</v>
      </c>
      <c r="BO57" s="4" t="s">
        <v>25</v>
      </c>
    </row>
    <row r="58" spans="1:67">
      <c r="A58" s="2">
        <v>57</v>
      </c>
      <c r="B58" s="3">
        <v>41375.550069444398</v>
      </c>
      <c r="C58" s="4"/>
      <c r="D58" s="4" t="s">
        <v>17</v>
      </c>
      <c r="E58" s="4" t="s">
        <v>17</v>
      </c>
      <c r="F58" s="4" t="s">
        <v>17</v>
      </c>
      <c r="G58" s="4" t="s">
        <v>17</v>
      </c>
      <c r="H58" s="4" t="s">
        <v>18</v>
      </c>
      <c r="I58" s="4" t="s">
        <v>17</v>
      </c>
      <c r="J58" s="4" t="s">
        <v>18</v>
      </c>
      <c r="K58" s="4" t="s">
        <v>17</v>
      </c>
      <c r="L58" s="4" t="s">
        <v>17</v>
      </c>
      <c r="M58" s="4" t="s">
        <v>17</v>
      </c>
      <c r="N58" s="4" t="s">
        <v>18</v>
      </c>
      <c r="O58" s="4" t="s">
        <v>17</v>
      </c>
      <c r="P58" s="4" t="s">
        <v>18</v>
      </c>
      <c r="Q58" s="4" t="s">
        <v>19</v>
      </c>
      <c r="R58" s="4" t="s">
        <v>18</v>
      </c>
      <c r="S58" s="4" t="s">
        <v>19</v>
      </c>
      <c r="T58" s="4" t="s">
        <v>18</v>
      </c>
      <c r="U58" s="4" t="s">
        <v>170</v>
      </c>
      <c r="V58" s="4" t="s">
        <v>17</v>
      </c>
      <c r="W58" s="4" t="s">
        <v>19</v>
      </c>
      <c r="X58" s="4" t="s">
        <v>22</v>
      </c>
      <c r="Y58" s="4" t="s">
        <v>24</v>
      </c>
      <c r="Z58" s="4" t="s">
        <v>24</v>
      </c>
      <c r="AA58" s="4" t="s">
        <v>17</v>
      </c>
      <c r="AB58" s="4" t="s">
        <v>24</v>
      </c>
      <c r="AC58" s="4" t="s">
        <v>24</v>
      </c>
      <c r="AD58" s="4" t="s">
        <v>17</v>
      </c>
      <c r="AE58" s="4" t="s">
        <v>17</v>
      </c>
      <c r="AF58" s="4" t="s">
        <v>22</v>
      </c>
      <c r="AG58" s="4" t="s">
        <v>17</v>
      </c>
      <c r="AH58" s="4" t="s">
        <v>17</v>
      </c>
      <c r="AI58" s="4" t="s">
        <v>24</v>
      </c>
      <c r="AJ58" s="4" t="s">
        <v>24</v>
      </c>
      <c r="AK58" s="4" t="s">
        <v>24</v>
      </c>
      <c r="AL58" s="4" t="s">
        <v>22</v>
      </c>
      <c r="AM58" s="4" t="s">
        <v>24</v>
      </c>
      <c r="AN58" s="4" t="s">
        <v>18</v>
      </c>
      <c r="AO58" s="4" t="s">
        <v>18</v>
      </c>
      <c r="AP58" s="4" t="s">
        <v>26</v>
      </c>
      <c r="AQ58" s="4" t="s">
        <v>25</v>
      </c>
      <c r="AR58" s="4" t="s">
        <v>25</v>
      </c>
      <c r="AS58" s="4" t="s">
        <v>25</v>
      </c>
      <c r="AT58" s="4" t="s">
        <v>25</v>
      </c>
      <c r="AU58" s="4" t="s">
        <v>18</v>
      </c>
      <c r="AV58" s="4" t="s">
        <v>18</v>
      </c>
      <c r="AW58" s="4" t="s">
        <v>26</v>
      </c>
      <c r="AX58" s="4" t="s">
        <v>18</v>
      </c>
      <c r="AY58" s="4" t="s">
        <v>18</v>
      </c>
      <c r="AZ58" s="4" t="s">
        <v>25</v>
      </c>
      <c r="BA58" s="4"/>
      <c r="BB58" s="4" t="s">
        <v>29</v>
      </c>
      <c r="BC58" s="4" t="s">
        <v>39</v>
      </c>
      <c r="BF58" s="4" t="s">
        <v>31</v>
      </c>
      <c r="BG58" s="4" t="s">
        <v>32</v>
      </c>
      <c r="BH58" s="4" t="s">
        <v>40</v>
      </c>
      <c r="BI58" s="4"/>
      <c r="BJ58" s="4"/>
      <c r="BK58" s="4" t="s">
        <v>56</v>
      </c>
      <c r="BL58" s="4" t="s">
        <v>80</v>
      </c>
      <c r="BM58" s="4" t="s">
        <v>171</v>
      </c>
      <c r="BN58" s="4" t="s">
        <v>17</v>
      </c>
      <c r="BO58" s="4" t="s">
        <v>25</v>
      </c>
    </row>
    <row r="59" spans="1:67">
      <c r="A59" s="2">
        <v>58</v>
      </c>
      <c r="B59" s="3">
        <v>41375.553356481498</v>
      </c>
      <c r="C59" s="4" t="s">
        <v>172</v>
      </c>
      <c r="D59" s="4" t="s">
        <v>17</v>
      </c>
      <c r="E59" s="4" t="s">
        <v>37</v>
      </c>
      <c r="F59" s="4" t="s">
        <v>17</v>
      </c>
      <c r="G59" s="4" t="s">
        <v>17</v>
      </c>
      <c r="H59" s="4" t="s">
        <v>37</v>
      </c>
      <c r="I59" s="4" t="s">
        <v>18</v>
      </c>
      <c r="J59" s="4" t="s">
        <v>19</v>
      </c>
      <c r="K59" s="4" t="s">
        <v>17</v>
      </c>
      <c r="L59" s="4" t="s">
        <v>37</v>
      </c>
      <c r="M59" s="4" t="s">
        <v>37</v>
      </c>
      <c r="N59" s="4" t="s">
        <v>20</v>
      </c>
      <c r="O59" s="4" t="s">
        <v>17</v>
      </c>
      <c r="P59" s="4" t="s">
        <v>37</v>
      </c>
      <c r="Q59" s="4" t="s">
        <v>20</v>
      </c>
      <c r="R59" s="4" t="s">
        <v>18</v>
      </c>
      <c r="S59" s="4" t="s">
        <v>19</v>
      </c>
      <c r="T59" s="4" t="s">
        <v>19</v>
      </c>
      <c r="U59" s="4" t="s">
        <v>173</v>
      </c>
      <c r="V59" s="4" t="s">
        <v>17</v>
      </c>
      <c r="W59" s="4" t="s">
        <v>17</v>
      </c>
      <c r="X59" s="4" t="s">
        <v>22</v>
      </c>
      <c r="Y59" s="4" t="s">
        <v>17</v>
      </c>
      <c r="Z59" s="4" t="s">
        <v>17</v>
      </c>
      <c r="AA59" s="4" t="s">
        <v>24</v>
      </c>
      <c r="AB59" s="4" t="s">
        <v>19</v>
      </c>
      <c r="AC59" s="4" t="s">
        <v>17</v>
      </c>
      <c r="AD59" s="4" t="s">
        <v>17</v>
      </c>
      <c r="AE59" s="4" t="s">
        <v>19</v>
      </c>
      <c r="AF59" s="4" t="s">
        <v>22</v>
      </c>
      <c r="AG59" s="4" t="s">
        <v>24</v>
      </c>
      <c r="AH59" s="4" t="s">
        <v>24</v>
      </c>
      <c r="AI59" s="4" t="s">
        <v>24</v>
      </c>
      <c r="AJ59" s="4" t="s">
        <v>24</v>
      </c>
      <c r="AK59" s="4" t="s">
        <v>24</v>
      </c>
      <c r="AL59" s="4" t="s">
        <v>24</v>
      </c>
      <c r="AM59" s="4" t="s">
        <v>24</v>
      </c>
      <c r="AN59" s="4" t="s">
        <v>27</v>
      </c>
      <c r="AO59" s="4" t="s">
        <v>25</v>
      </c>
      <c r="AP59" s="4" t="s">
        <v>18</v>
      </c>
      <c r="AQ59" s="4" t="s">
        <v>26</v>
      </c>
      <c r="AR59" s="4" t="s">
        <v>27</v>
      </c>
      <c r="AS59" s="4" t="s">
        <v>25</v>
      </c>
      <c r="AT59" s="4" t="s">
        <v>25</v>
      </c>
      <c r="AU59" s="4" t="s">
        <v>26</v>
      </c>
      <c r="AV59" s="4" t="s">
        <v>18</v>
      </c>
      <c r="AW59" s="4" t="s">
        <v>25</v>
      </c>
      <c r="AX59" s="4" t="s">
        <v>18</v>
      </c>
      <c r="AY59" s="4" t="s">
        <v>18</v>
      </c>
      <c r="AZ59" s="4" t="s">
        <v>25</v>
      </c>
      <c r="BA59" s="4" t="s">
        <v>174</v>
      </c>
      <c r="BB59" s="4" t="s">
        <v>29</v>
      </c>
      <c r="BC59" s="4" t="s">
        <v>30</v>
      </c>
      <c r="BF59" s="4" t="s">
        <v>119</v>
      </c>
      <c r="BG59" s="4" t="s">
        <v>61</v>
      </c>
      <c r="BH59" s="4" t="s">
        <v>40</v>
      </c>
      <c r="BI59" s="4"/>
      <c r="BJ59" s="4"/>
      <c r="BK59" s="4" t="s">
        <v>56</v>
      </c>
      <c r="BL59" s="4" t="s">
        <v>80</v>
      </c>
      <c r="BM59" s="4" t="s">
        <v>175</v>
      </c>
      <c r="BN59" s="4" t="s">
        <v>37</v>
      </c>
      <c r="BO59" s="4" t="s">
        <v>25</v>
      </c>
    </row>
    <row r="60" spans="1:67">
      <c r="A60" s="2">
        <v>59</v>
      </c>
      <c r="B60" s="3">
        <v>41375.555752314802</v>
      </c>
      <c r="C60" s="4" t="s">
        <v>176</v>
      </c>
      <c r="D60" s="4" t="s">
        <v>17</v>
      </c>
      <c r="E60" s="4" t="s">
        <v>20</v>
      </c>
      <c r="F60" s="4" t="s">
        <v>17</v>
      </c>
      <c r="G60" s="4" t="s">
        <v>17</v>
      </c>
      <c r="H60" s="4" t="s">
        <v>18</v>
      </c>
      <c r="I60" s="4" t="s">
        <v>19</v>
      </c>
      <c r="J60" s="4" t="s">
        <v>17</v>
      </c>
      <c r="K60" s="4" t="s">
        <v>17</v>
      </c>
      <c r="L60" s="4" t="s">
        <v>19</v>
      </c>
      <c r="M60" s="4" t="s">
        <v>19</v>
      </c>
      <c r="N60" s="4" t="s">
        <v>18</v>
      </c>
      <c r="O60" s="4" t="s">
        <v>18</v>
      </c>
      <c r="P60" s="4" t="s">
        <v>18</v>
      </c>
      <c r="Q60" s="4" t="s">
        <v>19</v>
      </c>
      <c r="R60" s="4" t="s">
        <v>18</v>
      </c>
      <c r="S60" s="4" t="s">
        <v>18</v>
      </c>
      <c r="T60" s="4" t="s">
        <v>17</v>
      </c>
      <c r="U60" s="4" t="s">
        <v>177</v>
      </c>
      <c r="V60" s="4" t="s">
        <v>17</v>
      </c>
      <c r="W60" s="4" t="s">
        <v>17</v>
      </c>
      <c r="X60" s="4" t="s">
        <v>22</v>
      </c>
      <c r="Y60" s="4" t="s">
        <v>17</v>
      </c>
      <c r="Z60" s="4" t="s">
        <v>22</v>
      </c>
      <c r="AA60" s="4" t="s">
        <v>24</v>
      </c>
      <c r="AB60" s="4" t="s">
        <v>24</v>
      </c>
      <c r="AC60" s="4" t="s">
        <v>24</v>
      </c>
      <c r="AD60" s="4" t="s">
        <v>17</v>
      </c>
      <c r="AE60" s="4" t="s">
        <v>17</v>
      </c>
      <c r="AF60" s="4" t="s">
        <v>19</v>
      </c>
      <c r="AG60" s="4" t="s">
        <v>17</v>
      </c>
      <c r="AH60" s="4" t="s">
        <v>19</v>
      </c>
      <c r="AI60" s="4" t="s">
        <v>22</v>
      </c>
      <c r="AJ60" s="4" t="s">
        <v>17</v>
      </c>
      <c r="AK60" s="4" t="s">
        <v>24</v>
      </c>
      <c r="AL60" s="4" t="s">
        <v>24</v>
      </c>
      <c r="AM60" s="4" t="s">
        <v>19</v>
      </c>
      <c r="AN60" s="4" t="s">
        <v>18</v>
      </c>
      <c r="AO60" s="4" t="s">
        <v>26</v>
      </c>
      <c r="AP60" s="4" t="s">
        <v>26</v>
      </c>
      <c r="AQ60" s="4" t="s">
        <v>26</v>
      </c>
      <c r="AR60" s="4" t="s">
        <v>27</v>
      </c>
      <c r="AS60" s="4" t="s">
        <v>18</v>
      </c>
      <c r="AT60" s="4" t="s">
        <v>27</v>
      </c>
      <c r="AU60" s="4" t="s">
        <v>25</v>
      </c>
      <c r="AV60" s="4" t="s">
        <v>25</v>
      </c>
      <c r="AW60" s="4" t="s">
        <v>25</v>
      </c>
      <c r="AX60" s="4" t="s">
        <v>26</v>
      </c>
      <c r="AY60" s="4" t="s">
        <v>26</v>
      </c>
      <c r="AZ60" s="4" t="s">
        <v>26</v>
      </c>
      <c r="BA60" s="4"/>
      <c r="BB60" s="4" t="s">
        <v>38</v>
      </c>
      <c r="BC60" s="4" t="s">
        <v>39</v>
      </c>
      <c r="BF60" s="4" t="s">
        <v>31</v>
      </c>
      <c r="BG60" s="4" t="s">
        <v>47</v>
      </c>
      <c r="BH60" s="4" t="s">
        <v>40</v>
      </c>
      <c r="BI60" s="4"/>
      <c r="BJ60" s="4"/>
      <c r="BK60" s="4" t="s">
        <v>48</v>
      </c>
      <c r="BL60" s="4" t="s">
        <v>42</v>
      </c>
      <c r="BM60" s="4"/>
      <c r="BN60" s="4" t="s">
        <v>17</v>
      </c>
      <c r="BO60" s="4" t="s">
        <v>18</v>
      </c>
    </row>
    <row r="61" spans="1:67">
      <c r="A61" s="2">
        <v>60</v>
      </c>
      <c r="B61" s="3">
        <v>41375.562152777798</v>
      </c>
      <c r="C61" s="4" t="s">
        <v>178</v>
      </c>
      <c r="D61" s="4" t="s">
        <v>37</v>
      </c>
      <c r="E61" s="4" t="s">
        <v>37</v>
      </c>
      <c r="F61" s="4" t="s">
        <v>37</v>
      </c>
      <c r="G61" s="4" t="s">
        <v>17</v>
      </c>
      <c r="H61" s="4" t="s">
        <v>37</v>
      </c>
      <c r="I61" s="4" t="s">
        <v>17</v>
      </c>
      <c r="J61" s="4" t="s">
        <v>37</v>
      </c>
      <c r="K61" s="4" t="s">
        <v>37</v>
      </c>
      <c r="L61" s="4" t="s">
        <v>37</v>
      </c>
      <c r="M61" s="4" t="s">
        <v>17</v>
      </c>
      <c r="N61" s="4" t="s">
        <v>17</v>
      </c>
      <c r="O61" s="4" t="s">
        <v>17</v>
      </c>
      <c r="P61" s="4" t="s">
        <v>17</v>
      </c>
      <c r="Q61" s="4" t="s">
        <v>19</v>
      </c>
      <c r="R61" s="4" t="s">
        <v>18</v>
      </c>
      <c r="S61" s="4" t="s">
        <v>17</v>
      </c>
      <c r="T61" s="4" t="s">
        <v>18</v>
      </c>
      <c r="U61" s="4" t="s">
        <v>179</v>
      </c>
      <c r="V61" s="4" t="s">
        <v>17</v>
      </c>
      <c r="W61" s="4" t="s">
        <v>19</v>
      </c>
      <c r="X61" s="4" t="s">
        <v>17</v>
      </c>
      <c r="Y61" s="4" t="s">
        <v>24</v>
      </c>
      <c r="Z61" s="4" t="s">
        <v>24</v>
      </c>
      <c r="AA61" s="4" t="s">
        <v>24</v>
      </c>
      <c r="AB61" s="4" t="s">
        <v>24</v>
      </c>
      <c r="AC61" s="4" t="s">
        <v>24</v>
      </c>
      <c r="AD61" s="4" t="s">
        <v>17</v>
      </c>
      <c r="AE61" s="4" t="s">
        <v>17</v>
      </c>
      <c r="AF61" s="4" t="s">
        <v>19</v>
      </c>
      <c r="AG61" s="4" t="s">
        <v>17</v>
      </c>
      <c r="AH61" s="4" t="s">
        <v>24</v>
      </c>
      <c r="AI61" s="4" t="s">
        <v>24</v>
      </c>
      <c r="AJ61" s="4" t="s">
        <v>24</v>
      </c>
      <c r="AK61" s="4" t="s">
        <v>24</v>
      </c>
      <c r="AL61" s="4" t="s">
        <v>24</v>
      </c>
      <c r="AM61" s="4" t="s">
        <v>17</v>
      </c>
      <c r="AN61" s="4" t="s">
        <v>25</v>
      </c>
      <c r="AO61" s="4" t="s">
        <v>25</v>
      </c>
      <c r="AP61" s="4" t="s">
        <v>26</v>
      </c>
      <c r="AQ61" s="4" t="s">
        <v>25</v>
      </c>
      <c r="AR61" s="4" t="s">
        <v>25</v>
      </c>
      <c r="AS61" s="4" t="s">
        <v>26</v>
      </c>
      <c r="AT61" s="4" t="s">
        <v>25</v>
      </c>
      <c r="AU61" s="4" t="s">
        <v>26</v>
      </c>
      <c r="AV61" s="4" t="s">
        <v>26</v>
      </c>
      <c r="AW61" s="4" t="s">
        <v>26</v>
      </c>
      <c r="AX61" s="4" t="s">
        <v>18</v>
      </c>
      <c r="AY61" s="4" t="s">
        <v>26</v>
      </c>
      <c r="AZ61" s="4" t="s">
        <v>25</v>
      </c>
      <c r="BA61" s="4" t="s">
        <v>180</v>
      </c>
      <c r="BB61" s="4" t="s">
        <v>38</v>
      </c>
      <c r="BC61" s="4" t="s">
        <v>39</v>
      </c>
      <c r="BF61" s="4" t="s">
        <v>31</v>
      </c>
      <c r="BG61" s="4" t="s">
        <v>32</v>
      </c>
      <c r="BH61" s="4" t="s">
        <v>40</v>
      </c>
      <c r="BI61" s="4"/>
      <c r="BJ61" s="4"/>
      <c r="BK61" s="4" t="s">
        <v>48</v>
      </c>
      <c r="BL61" s="4" t="s">
        <v>35</v>
      </c>
      <c r="BM61" s="4" t="s">
        <v>181</v>
      </c>
      <c r="BN61" s="4" t="s">
        <v>37</v>
      </c>
      <c r="BO61" s="4" t="s">
        <v>25</v>
      </c>
    </row>
    <row r="62" spans="1:67">
      <c r="A62" s="2">
        <v>61</v>
      </c>
      <c r="B62" s="3">
        <v>41375.5636226852</v>
      </c>
      <c r="C62" s="4"/>
      <c r="D62" s="4" t="s">
        <v>17</v>
      </c>
      <c r="E62" s="4" t="s">
        <v>37</v>
      </c>
      <c r="F62" s="4" t="s">
        <v>17</v>
      </c>
      <c r="G62" s="4" t="s">
        <v>37</v>
      </c>
      <c r="H62" s="4" t="s">
        <v>17</v>
      </c>
      <c r="I62" s="4" t="s">
        <v>19</v>
      </c>
      <c r="J62" s="4" t="s">
        <v>17</v>
      </c>
      <c r="K62" s="4" t="s">
        <v>37</v>
      </c>
      <c r="L62" s="4" t="s">
        <v>17</v>
      </c>
      <c r="M62" s="4" t="s">
        <v>17</v>
      </c>
      <c r="N62" s="4" t="s">
        <v>18</v>
      </c>
      <c r="O62" s="4" t="s">
        <v>17</v>
      </c>
      <c r="P62" s="4" t="s">
        <v>18</v>
      </c>
      <c r="Q62" s="4" t="s">
        <v>18</v>
      </c>
      <c r="R62" s="4" t="s">
        <v>18</v>
      </c>
      <c r="S62" s="4" t="s">
        <v>17</v>
      </c>
      <c r="T62" s="4" t="s">
        <v>18</v>
      </c>
      <c r="U62" s="4"/>
      <c r="V62" s="4" t="s">
        <v>17</v>
      </c>
      <c r="W62" s="4" t="s">
        <v>17</v>
      </c>
      <c r="X62" s="4" t="s">
        <v>17</v>
      </c>
      <c r="Y62" s="4" t="s">
        <v>22</v>
      </c>
      <c r="Z62" s="4" t="s">
        <v>24</v>
      </c>
      <c r="AA62" s="4" t="s">
        <v>24</v>
      </c>
      <c r="AB62" s="4" t="s">
        <v>24</v>
      </c>
      <c r="AC62" s="4" t="s">
        <v>24</v>
      </c>
      <c r="AD62" s="4" t="s">
        <v>17</v>
      </c>
      <c r="AE62" s="4" t="s">
        <v>24</v>
      </c>
      <c r="AF62" s="4" t="s">
        <v>22</v>
      </c>
      <c r="AG62" s="4" t="s">
        <v>24</v>
      </c>
      <c r="AH62" s="4" t="s">
        <v>19</v>
      </c>
      <c r="AI62" s="4" t="s">
        <v>24</v>
      </c>
      <c r="AJ62" s="4" t="s">
        <v>17</v>
      </c>
      <c r="AK62" s="4" t="s">
        <v>17</v>
      </c>
      <c r="AL62" s="4" t="s">
        <v>17</v>
      </c>
      <c r="AM62" s="4" t="s">
        <v>17</v>
      </c>
      <c r="AN62" s="4" t="s">
        <v>18</v>
      </c>
      <c r="AO62" s="4" t="s">
        <v>18</v>
      </c>
      <c r="AP62" s="4" t="s">
        <v>18</v>
      </c>
      <c r="AQ62" s="4" t="s">
        <v>18</v>
      </c>
      <c r="AR62" s="4" t="s">
        <v>27</v>
      </c>
      <c r="AS62" s="4" t="s">
        <v>27</v>
      </c>
      <c r="AT62" s="4" t="s">
        <v>27</v>
      </c>
      <c r="AU62" s="4" t="s">
        <v>18</v>
      </c>
      <c r="AV62" s="4" t="s">
        <v>18</v>
      </c>
      <c r="AW62" s="4" t="s">
        <v>26</v>
      </c>
      <c r="AX62" s="4" t="s">
        <v>26</v>
      </c>
      <c r="AY62" s="4" t="s">
        <v>26</v>
      </c>
      <c r="AZ62" s="4" t="s">
        <v>18</v>
      </c>
      <c r="BA62" s="4"/>
      <c r="BB62" s="4" t="s">
        <v>38</v>
      </c>
      <c r="BC62" s="4"/>
      <c r="BF62" s="4" t="s">
        <v>60</v>
      </c>
      <c r="BG62" s="4" t="s">
        <v>32</v>
      </c>
      <c r="BH62" s="4" t="s">
        <v>79</v>
      </c>
      <c r="BI62" s="4"/>
      <c r="BJ62" s="4"/>
      <c r="BK62" s="4" t="s">
        <v>56</v>
      </c>
      <c r="BL62" s="4" t="s">
        <v>35</v>
      </c>
      <c r="BM62" s="4"/>
      <c r="BN62" s="4" t="s">
        <v>17</v>
      </c>
      <c r="BO62" s="4" t="s">
        <v>18</v>
      </c>
    </row>
    <row r="63" spans="1:67">
      <c r="A63" s="2">
        <v>62</v>
      </c>
      <c r="B63" s="3">
        <v>41375.565509259301</v>
      </c>
      <c r="C63" s="4"/>
      <c r="D63" s="4" t="s">
        <v>19</v>
      </c>
      <c r="E63" s="4" t="s">
        <v>19</v>
      </c>
      <c r="F63" s="4" t="s">
        <v>18</v>
      </c>
      <c r="G63" s="4" t="s">
        <v>18</v>
      </c>
      <c r="H63" s="4" t="s">
        <v>19</v>
      </c>
      <c r="I63" s="4" t="s">
        <v>18</v>
      </c>
      <c r="J63" s="4" t="s">
        <v>18</v>
      </c>
      <c r="K63" s="4" t="s">
        <v>19</v>
      </c>
      <c r="L63" s="4" t="s">
        <v>19</v>
      </c>
      <c r="M63" s="4" t="s">
        <v>20</v>
      </c>
      <c r="N63" s="4" t="s">
        <v>18</v>
      </c>
      <c r="O63" s="4" t="s">
        <v>19</v>
      </c>
      <c r="P63" s="4" t="s">
        <v>20</v>
      </c>
      <c r="Q63" s="4" t="s">
        <v>20</v>
      </c>
      <c r="R63" s="4" t="s">
        <v>20</v>
      </c>
      <c r="S63" s="4" t="s">
        <v>19</v>
      </c>
      <c r="T63" s="4" t="s">
        <v>19</v>
      </c>
      <c r="U63" s="4" t="s">
        <v>182</v>
      </c>
      <c r="V63" s="4" t="s">
        <v>23</v>
      </c>
      <c r="W63" s="4" t="s">
        <v>23</v>
      </c>
      <c r="X63" s="4" t="s">
        <v>23</v>
      </c>
      <c r="Y63" s="4" t="s">
        <v>22</v>
      </c>
      <c r="Z63" s="4" t="s">
        <v>19</v>
      </c>
      <c r="AA63" s="4" t="s">
        <v>19</v>
      </c>
      <c r="AB63" s="4" t="s">
        <v>23</v>
      </c>
      <c r="AC63" s="4" t="s">
        <v>23</v>
      </c>
      <c r="AD63" s="4" t="s">
        <v>23</v>
      </c>
      <c r="AE63" s="4" t="s">
        <v>22</v>
      </c>
      <c r="AF63" s="4" t="s">
        <v>19</v>
      </c>
      <c r="AG63" s="4" t="s">
        <v>19</v>
      </c>
      <c r="AH63" s="4" t="s">
        <v>23</v>
      </c>
      <c r="AI63" s="4" t="s">
        <v>22</v>
      </c>
      <c r="AJ63" s="4" t="s">
        <v>22</v>
      </c>
      <c r="AK63" s="4" t="s">
        <v>22</v>
      </c>
      <c r="AL63" s="4" t="s">
        <v>19</v>
      </c>
      <c r="AM63" s="4" t="s">
        <v>19</v>
      </c>
      <c r="AN63" s="4" t="s">
        <v>27</v>
      </c>
      <c r="AO63" s="4" t="s">
        <v>27</v>
      </c>
      <c r="AP63" s="4" t="s">
        <v>25</v>
      </c>
      <c r="AQ63" s="4" t="s">
        <v>25</v>
      </c>
      <c r="AR63" s="4" t="s">
        <v>25</v>
      </c>
      <c r="AS63" s="4" t="s">
        <v>25</v>
      </c>
      <c r="AT63" s="4" t="s">
        <v>25</v>
      </c>
      <c r="AU63" s="4" t="s">
        <v>25</v>
      </c>
      <c r="AV63" s="4" t="s">
        <v>25</v>
      </c>
      <c r="AW63" s="4" t="s">
        <v>18</v>
      </c>
      <c r="AX63" s="4" t="s">
        <v>18</v>
      </c>
      <c r="AY63" s="4" t="s">
        <v>25</v>
      </c>
      <c r="AZ63" s="4" t="s">
        <v>18</v>
      </c>
      <c r="BA63" s="4"/>
      <c r="BB63" s="4" t="s">
        <v>38</v>
      </c>
      <c r="BC63" s="4" t="s">
        <v>39</v>
      </c>
      <c r="BF63" s="4" t="s">
        <v>31</v>
      </c>
      <c r="BG63" s="4" t="s">
        <v>32</v>
      </c>
      <c r="BH63" s="4" t="s">
        <v>40</v>
      </c>
      <c r="BI63" s="4"/>
      <c r="BJ63" s="4"/>
      <c r="BK63" s="4" t="s">
        <v>48</v>
      </c>
      <c r="BL63" s="4" t="s">
        <v>42</v>
      </c>
      <c r="BM63" s="4" t="s">
        <v>183</v>
      </c>
      <c r="BN63" s="4" t="s">
        <v>18</v>
      </c>
      <c r="BO63" s="4" t="s">
        <v>18</v>
      </c>
    </row>
    <row r="64" spans="1:67">
      <c r="A64" s="2">
        <v>63</v>
      </c>
      <c r="B64" s="3">
        <v>41375.606562499997</v>
      </c>
      <c r="C64" s="4" t="s">
        <v>184</v>
      </c>
      <c r="D64" s="4" t="s">
        <v>19</v>
      </c>
      <c r="E64" s="4" t="s">
        <v>17</v>
      </c>
      <c r="F64" s="4" t="s">
        <v>17</v>
      </c>
      <c r="G64" s="4" t="s">
        <v>18</v>
      </c>
      <c r="H64" s="4" t="s">
        <v>18</v>
      </c>
      <c r="I64" s="4" t="s">
        <v>17</v>
      </c>
      <c r="J64" s="4"/>
      <c r="K64" s="4" t="s">
        <v>17</v>
      </c>
      <c r="L64" s="4" t="s">
        <v>18</v>
      </c>
      <c r="M64" s="4" t="s">
        <v>19</v>
      </c>
      <c r="N64" s="4" t="s">
        <v>19</v>
      </c>
      <c r="O64" s="4" t="s">
        <v>19</v>
      </c>
      <c r="P64" s="4" t="s">
        <v>18</v>
      </c>
      <c r="Q64" s="4" t="s">
        <v>19</v>
      </c>
      <c r="R64" s="4" t="s">
        <v>18</v>
      </c>
      <c r="S64" s="4" t="s">
        <v>17</v>
      </c>
      <c r="T64" s="4" t="s">
        <v>19</v>
      </c>
      <c r="U64" s="4" t="s">
        <v>185</v>
      </c>
      <c r="V64" s="4" t="s">
        <v>24</v>
      </c>
      <c r="W64" s="4" t="s">
        <v>17</v>
      </c>
      <c r="X64" s="4" t="s">
        <v>24</v>
      </c>
      <c r="Y64" s="4" t="s">
        <v>24</v>
      </c>
      <c r="Z64" s="4" t="s">
        <v>24</v>
      </c>
      <c r="AA64" s="4" t="s">
        <v>17</v>
      </c>
      <c r="AB64" s="4" t="s">
        <v>17</v>
      </c>
      <c r="AC64" s="4" t="s">
        <v>17</v>
      </c>
      <c r="AD64" s="4" t="s">
        <v>17</v>
      </c>
      <c r="AE64" s="4" t="s">
        <v>17</v>
      </c>
      <c r="AF64" s="4" t="s">
        <v>24</v>
      </c>
      <c r="AG64" s="4" t="s">
        <v>24</v>
      </c>
      <c r="AH64" s="4" t="s">
        <v>22</v>
      </c>
      <c r="AI64" s="4" t="s">
        <v>22</v>
      </c>
      <c r="AJ64" s="4" t="s">
        <v>17</v>
      </c>
      <c r="AK64" s="4" t="s">
        <v>24</v>
      </c>
      <c r="AL64" s="4" t="s">
        <v>24</v>
      </c>
      <c r="AM64" s="4" t="s">
        <v>22</v>
      </c>
      <c r="AN64" s="4" t="s">
        <v>27</v>
      </c>
      <c r="AO64" s="4" t="s">
        <v>25</v>
      </c>
      <c r="AP64" s="4" t="s">
        <v>18</v>
      </c>
      <c r="AQ64" s="4" t="s">
        <v>18</v>
      </c>
      <c r="AR64" s="4" t="s">
        <v>26</v>
      </c>
      <c r="AS64" s="4" t="s">
        <v>25</v>
      </c>
      <c r="AT64" s="4" t="s">
        <v>27</v>
      </c>
      <c r="AU64" s="4" t="s">
        <v>26</v>
      </c>
      <c r="AV64" s="4" t="s">
        <v>26</v>
      </c>
      <c r="AW64" s="4" t="s">
        <v>25</v>
      </c>
      <c r="AX64" s="4" t="s">
        <v>27</v>
      </c>
      <c r="AY64" s="4" t="s">
        <v>53</v>
      </c>
      <c r="AZ64" s="4" t="s">
        <v>25</v>
      </c>
      <c r="BA64" s="4"/>
      <c r="BB64" s="4" t="s">
        <v>29</v>
      </c>
      <c r="BC64" s="4" t="s">
        <v>30</v>
      </c>
      <c r="BF64" s="4" t="s">
        <v>60</v>
      </c>
      <c r="BG64" s="4" t="s">
        <v>32</v>
      </c>
      <c r="BH64" s="4" t="s">
        <v>40</v>
      </c>
      <c r="BI64" s="4"/>
      <c r="BJ64" s="4"/>
      <c r="BK64" s="4" t="s">
        <v>48</v>
      </c>
      <c r="BL64" s="4" t="s">
        <v>80</v>
      </c>
      <c r="BM64" s="4" t="s">
        <v>186</v>
      </c>
      <c r="BN64" s="4" t="s">
        <v>17</v>
      </c>
      <c r="BO64" s="4" t="s">
        <v>25</v>
      </c>
    </row>
    <row r="65" spans="1:67">
      <c r="A65" s="2">
        <v>64</v>
      </c>
      <c r="B65" s="3">
        <v>41375.608993055597</v>
      </c>
      <c r="C65" s="4" t="s">
        <v>187</v>
      </c>
      <c r="D65" s="4" t="s">
        <v>17</v>
      </c>
      <c r="E65" s="4" t="s">
        <v>37</v>
      </c>
      <c r="F65" s="4" t="s">
        <v>37</v>
      </c>
      <c r="G65" s="4" t="s">
        <v>37</v>
      </c>
      <c r="H65" s="4" t="s">
        <v>19</v>
      </c>
      <c r="I65" s="4" t="s">
        <v>20</v>
      </c>
      <c r="J65" s="4" t="s">
        <v>20</v>
      </c>
      <c r="K65" s="4" t="s">
        <v>20</v>
      </c>
      <c r="L65" s="4" t="s">
        <v>20</v>
      </c>
      <c r="M65" s="4" t="s">
        <v>20</v>
      </c>
      <c r="N65" s="4" t="s">
        <v>17</v>
      </c>
      <c r="O65" s="4" t="s">
        <v>17</v>
      </c>
      <c r="P65" s="4" t="s">
        <v>20</v>
      </c>
      <c r="Q65" s="4" t="s">
        <v>20</v>
      </c>
      <c r="R65" s="4" t="s">
        <v>20</v>
      </c>
      <c r="S65" s="4" t="s">
        <v>19</v>
      </c>
      <c r="T65" s="4" t="s">
        <v>18</v>
      </c>
      <c r="U65" s="4" t="s">
        <v>188</v>
      </c>
      <c r="V65" s="4" t="s">
        <v>19</v>
      </c>
      <c r="W65" s="4" t="s">
        <v>23</v>
      </c>
      <c r="X65" s="4" t="s">
        <v>23</v>
      </c>
      <c r="Y65" s="4" t="s">
        <v>22</v>
      </c>
      <c r="Z65" s="4" t="s">
        <v>24</v>
      </c>
      <c r="AA65" s="4" t="s">
        <v>22</v>
      </c>
      <c r="AB65" s="4" t="s">
        <v>19</v>
      </c>
      <c r="AC65" s="4" t="s">
        <v>22</v>
      </c>
      <c r="AD65" s="4" t="s">
        <v>24</v>
      </c>
      <c r="AE65" s="4" t="s">
        <v>22</v>
      </c>
      <c r="AF65" s="4" t="s">
        <v>23</v>
      </c>
      <c r="AG65" s="4" t="s">
        <v>23</v>
      </c>
      <c r="AH65" s="4" t="s">
        <v>19</v>
      </c>
      <c r="AI65" s="4" t="s">
        <v>22</v>
      </c>
      <c r="AJ65" s="4" t="s">
        <v>17</v>
      </c>
      <c r="AK65" s="4" t="s">
        <v>17</v>
      </c>
      <c r="AL65" s="4" t="s">
        <v>22</v>
      </c>
      <c r="AM65" s="4" t="s">
        <v>23</v>
      </c>
      <c r="AN65" s="4" t="s">
        <v>18</v>
      </c>
      <c r="AO65" s="4" t="s">
        <v>27</v>
      </c>
      <c r="AP65" s="4" t="s">
        <v>25</v>
      </c>
      <c r="AQ65" s="4" t="s">
        <v>25</v>
      </c>
      <c r="AR65" s="4" t="s">
        <v>25</v>
      </c>
      <c r="AS65" s="4"/>
      <c r="AT65" s="4" t="s">
        <v>25</v>
      </c>
      <c r="AU65" s="4" t="s">
        <v>25</v>
      </c>
      <c r="AV65" s="4" t="s">
        <v>25</v>
      </c>
      <c r="AW65" s="4" t="s">
        <v>25</v>
      </c>
      <c r="AX65" s="4" t="s">
        <v>27</v>
      </c>
      <c r="AY65" s="4" t="s">
        <v>25</v>
      </c>
      <c r="AZ65" s="4" t="s">
        <v>25</v>
      </c>
      <c r="BA65" s="4" t="s">
        <v>189</v>
      </c>
      <c r="BB65" s="4" t="s">
        <v>29</v>
      </c>
      <c r="BC65" s="4" t="s">
        <v>39</v>
      </c>
      <c r="BF65" s="4" t="s">
        <v>31</v>
      </c>
      <c r="BG65" s="4" t="s">
        <v>61</v>
      </c>
      <c r="BH65" s="4" t="s">
        <v>40</v>
      </c>
      <c r="BI65" s="4"/>
      <c r="BJ65" s="4"/>
      <c r="BK65" s="4" t="s">
        <v>48</v>
      </c>
      <c r="BL65" s="4" t="s">
        <v>42</v>
      </c>
      <c r="BM65" s="4" t="s">
        <v>190</v>
      </c>
      <c r="BN65" s="4" t="s">
        <v>19</v>
      </c>
      <c r="BO65" s="4" t="s">
        <v>18</v>
      </c>
    </row>
    <row r="66" spans="1:67">
      <c r="A66" s="2">
        <v>65</v>
      </c>
      <c r="B66" s="3">
        <v>41375.611585648199</v>
      </c>
      <c r="C66" s="4" t="s">
        <v>191</v>
      </c>
      <c r="D66" s="4" t="s">
        <v>17</v>
      </c>
      <c r="E66" s="4" t="s">
        <v>37</v>
      </c>
      <c r="F66" s="4" t="s">
        <v>37</v>
      </c>
      <c r="G66" s="4" t="s">
        <v>37</v>
      </c>
      <c r="H66" s="4" t="s">
        <v>20</v>
      </c>
      <c r="I66" s="4" t="s">
        <v>20</v>
      </c>
      <c r="J66" s="4" t="s">
        <v>20</v>
      </c>
      <c r="K66" s="4" t="s">
        <v>20</v>
      </c>
      <c r="L66" s="4" t="s">
        <v>20</v>
      </c>
      <c r="M66" s="4" t="s">
        <v>20</v>
      </c>
      <c r="N66" s="4" t="s">
        <v>17</v>
      </c>
      <c r="O66" s="4" t="s">
        <v>37</v>
      </c>
      <c r="P66" s="4" t="s">
        <v>20</v>
      </c>
      <c r="Q66" s="4" t="s">
        <v>20</v>
      </c>
      <c r="R66" s="4" t="s">
        <v>18</v>
      </c>
      <c r="S66" s="4" t="s">
        <v>20</v>
      </c>
      <c r="T66" s="4" t="s">
        <v>18</v>
      </c>
      <c r="U66" s="4" t="s">
        <v>188</v>
      </c>
      <c r="V66" s="4" t="s">
        <v>23</v>
      </c>
      <c r="W66" s="4" t="s">
        <v>23</v>
      </c>
      <c r="X66" s="4" t="s">
        <v>23</v>
      </c>
      <c r="Y66" s="4" t="s">
        <v>22</v>
      </c>
      <c r="Z66" s="4" t="s">
        <v>24</v>
      </c>
      <c r="AA66" s="4" t="s">
        <v>22</v>
      </c>
      <c r="AB66" s="4" t="s">
        <v>19</v>
      </c>
      <c r="AC66" s="4" t="s">
        <v>22</v>
      </c>
      <c r="AD66" s="4" t="s">
        <v>24</v>
      </c>
      <c r="AE66" s="4" t="s">
        <v>22</v>
      </c>
      <c r="AF66" s="4" t="s">
        <v>23</v>
      </c>
      <c r="AG66" s="4" t="s">
        <v>23</v>
      </c>
      <c r="AH66" s="4" t="s">
        <v>23</v>
      </c>
      <c r="AI66" s="4" t="s">
        <v>23</v>
      </c>
      <c r="AJ66" s="4" t="s">
        <v>22</v>
      </c>
      <c r="AK66" s="4" t="s">
        <v>17</v>
      </c>
      <c r="AL66" s="4" t="s">
        <v>22</v>
      </c>
      <c r="AM66" s="4" t="s">
        <v>23</v>
      </c>
      <c r="AN66" s="4" t="s">
        <v>18</v>
      </c>
      <c r="AO66" s="4" t="s">
        <v>27</v>
      </c>
      <c r="AP66" s="4" t="s">
        <v>25</v>
      </c>
      <c r="AQ66" s="4" t="s">
        <v>25</v>
      </c>
      <c r="AR66" s="4" t="s">
        <v>25</v>
      </c>
      <c r="AS66" s="4" t="s">
        <v>25</v>
      </c>
      <c r="AT66" s="4" t="s">
        <v>25</v>
      </c>
      <c r="AU66" s="4" t="s">
        <v>25</v>
      </c>
      <c r="AV66" s="4" t="s">
        <v>18</v>
      </c>
      <c r="AW66" s="4" t="s">
        <v>25</v>
      </c>
      <c r="AX66" s="4" t="s">
        <v>27</v>
      </c>
      <c r="AY66" s="4" t="s">
        <v>25</v>
      </c>
      <c r="AZ66" s="4" t="s">
        <v>25</v>
      </c>
      <c r="BA66" s="4" t="s">
        <v>192</v>
      </c>
      <c r="BB66" s="4" t="s">
        <v>38</v>
      </c>
      <c r="BC66" s="4" t="s">
        <v>39</v>
      </c>
      <c r="BF66" s="4" t="s">
        <v>31</v>
      </c>
      <c r="BG66" s="4" t="s">
        <v>32</v>
      </c>
      <c r="BH66" s="4" t="s">
        <v>40</v>
      </c>
      <c r="BI66" s="4"/>
      <c r="BJ66" s="4"/>
      <c r="BK66" s="4" t="s">
        <v>48</v>
      </c>
      <c r="BL66" s="4" t="s">
        <v>42</v>
      </c>
      <c r="BM66" s="4" t="s">
        <v>193</v>
      </c>
      <c r="BN66" s="4" t="s">
        <v>20</v>
      </c>
      <c r="BO66" s="4" t="s">
        <v>18</v>
      </c>
    </row>
    <row r="67" spans="1:67">
      <c r="A67" s="2">
        <v>66</v>
      </c>
      <c r="B67" s="3">
        <v>41375.614386574103</v>
      </c>
      <c r="C67" s="4" t="s">
        <v>194</v>
      </c>
      <c r="D67" s="4" t="s">
        <v>18</v>
      </c>
      <c r="E67" s="4" t="s">
        <v>37</v>
      </c>
      <c r="F67" s="4" t="s">
        <v>17</v>
      </c>
      <c r="G67" s="4" t="s">
        <v>37</v>
      </c>
      <c r="H67" s="4" t="s">
        <v>37</v>
      </c>
      <c r="I67" s="4" t="s">
        <v>17</v>
      </c>
      <c r="J67" s="4" t="s">
        <v>37</v>
      </c>
      <c r="K67" s="4" t="s">
        <v>17</v>
      </c>
      <c r="L67" s="4" t="s">
        <v>37</v>
      </c>
      <c r="M67" s="4" t="s">
        <v>18</v>
      </c>
      <c r="N67" s="4" t="s">
        <v>19</v>
      </c>
      <c r="O67" s="4" t="s">
        <v>17</v>
      </c>
      <c r="P67" s="4" t="s">
        <v>17</v>
      </c>
      <c r="Q67" s="4" t="s">
        <v>20</v>
      </c>
      <c r="R67" s="4" t="s">
        <v>18</v>
      </c>
      <c r="S67" s="4" t="s">
        <v>20</v>
      </c>
      <c r="T67" s="4" t="s">
        <v>37</v>
      </c>
      <c r="U67" s="4" t="s">
        <v>195</v>
      </c>
      <c r="V67" s="4" t="s">
        <v>17</v>
      </c>
      <c r="W67" s="4" t="s">
        <v>17</v>
      </c>
      <c r="X67" s="4" t="s">
        <v>24</v>
      </c>
      <c r="Y67" s="4" t="s">
        <v>24</v>
      </c>
      <c r="Z67" s="4" t="s">
        <v>24</v>
      </c>
      <c r="AA67" s="4" t="s">
        <v>24</v>
      </c>
      <c r="AB67" s="4" t="s">
        <v>24</v>
      </c>
      <c r="AC67" s="4" t="s">
        <v>24</v>
      </c>
      <c r="AD67" s="4" t="s">
        <v>24</v>
      </c>
      <c r="AE67" s="4" t="s">
        <v>17</v>
      </c>
      <c r="AF67" s="4" t="s">
        <v>17</v>
      </c>
      <c r="AG67" s="4" t="s">
        <v>19</v>
      </c>
      <c r="AH67" s="4" t="s">
        <v>17</v>
      </c>
      <c r="AI67" s="4"/>
      <c r="AJ67" s="4"/>
      <c r="AK67" s="4"/>
      <c r="AL67" s="4"/>
      <c r="AM67" s="4"/>
      <c r="AN67" s="4"/>
      <c r="AO67" s="4"/>
      <c r="AP67" s="4"/>
      <c r="AQ67" s="4" t="s">
        <v>25</v>
      </c>
      <c r="AR67" s="4" t="s">
        <v>18</v>
      </c>
      <c r="AS67" s="4" t="s">
        <v>26</v>
      </c>
      <c r="AT67" s="4" t="s">
        <v>18</v>
      </c>
      <c r="AU67" s="4"/>
      <c r="AV67" s="4" t="s">
        <v>25</v>
      </c>
      <c r="AW67" s="4" t="s">
        <v>26</v>
      </c>
      <c r="AX67" s="4"/>
      <c r="AY67" s="4" t="s">
        <v>18</v>
      </c>
      <c r="AZ67" s="4" t="s">
        <v>53</v>
      </c>
      <c r="BA67" s="4" t="s">
        <v>196</v>
      </c>
      <c r="BB67" s="4" t="s">
        <v>29</v>
      </c>
      <c r="BC67" s="4" t="s">
        <v>30</v>
      </c>
      <c r="BF67" s="4" t="s">
        <v>60</v>
      </c>
      <c r="BG67" s="4" t="s">
        <v>32</v>
      </c>
      <c r="BH67" s="4" t="s">
        <v>79</v>
      </c>
      <c r="BI67" s="4"/>
      <c r="BJ67" s="4"/>
      <c r="BK67" s="4" t="s">
        <v>41</v>
      </c>
      <c r="BL67" s="4" t="s">
        <v>35</v>
      </c>
      <c r="BM67" s="4"/>
      <c r="BN67" s="4" t="s">
        <v>37</v>
      </c>
      <c r="BO67" s="4" t="s">
        <v>25</v>
      </c>
    </row>
    <row r="68" spans="1:67">
      <c r="A68" s="2">
        <v>67</v>
      </c>
      <c r="B68" s="3">
        <v>41375.6225694444</v>
      </c>
      <c r="C68" s="4"/>
      <c r="D68" s="4"/>
      <c r="E68" s="4"/>
      <c r="F68" s="4"/>
      <c r="G68" s="4"/>
      <c r="H68" s="4" t="s">
        <v>18</v>
      </c>
      <c r="I68" s="4" t="s">
        <v>17</v>
      </c>
      <c r="J68" s="4" t="s">
        <v>18</v>
      </c>
      <c r="K68" s="4" t="s">
        <v>18</v>
      </c>
      <c r="L68" s="4"/>
      <c r="M68" s="4"/>
      <c r="N68" s="4" t="s">
        <v>19</v>
      </c>
      <c r="O68" s="4" t="s">
        <v>18</v>
      </c>
      <c r="P68" s="4"/>
      <c r="Q68" s="4"/>
      <c r="R68" s="4"/>
      <c r="S68" s="4" t="s">
        <v>18</v>
      </c>
      <c r="T68" s="4" t="s">
        <v>17</v>
      </c>
      <c r="U68" s="4" t="s">
        <v>197</v>
      </c>
      <c r="V68" s="4"/>
      <c r="W68" s="4" t="s">
        <v>19</v>
      </c>
      <c r="X68" s="4" t="s">
        <v>22</v>
      </c>
      <c r="Y68" s="4" t="s">
        <v>24</v>
      </c>
      <c r="Z68" s="4" t="s">
        <v>17</v>
      </c>
      <c r="AA68" s="4" t="s">
        <v>17</v>
      </c>
      <c r="AB68" s="4" t="s">
        <v>24</v>
      </c>
      <c r="AC68" s="4" t="s">
        <v>17</v>
      </c>
      <c r="AD68" s="4" t="s">
        <v>19</v>
      </c>
      <c r="AE68" s="4" t="s">
        <v>17</v>
      </c>
      <c r="AF68" s="4" t="s">
        <v>22</v>
      </c>
      <c r="AG68" s="4" t="s">
        <v>17</v>
      </c>
      <c r="AH68" s="4" t="s">
        <v>22</v>
      </c>
      <c r="AI68" s="4" t="s">
        <v>22</v>
      </c>
      <c r="AJ68" s="4" t="s">
        <v>17</v>
      </c>
      <c r="AK68" s="4" t="s">
        <v>17</v>
      </c>
      <c r="AL68" s="4" t="s">
        <v>22</v>
      </c>
      <c r="AM68" s="4" t="s">
        <v>19</v>
      </c>
      <c r="AN68" s="4"/>
      <c r="AO68" s="4"/>
      <c r="AP68" s="4"/>
      <c r="AQ68" s="4"/>
      <c r="AR68" s="4"/>
      <c r="AS68" s="4"/>
      <c r="AT68" s="4" t="s">
        <v>26</v>
      </c>
      <c r="AU68" s="4"/>
      <c r="AV68" s="4" t="s">
        <v>26</v>
      </c>
      <c r="AW68" s="4" t="s">
        <v>26</v>
      </c>
      <c r="AX68" s="4"/>
      <c r="AY68" s="4"/>
      <c r="AZ68" s="4" t="s">
        <v>26</v>
      </c>
      <c r="BA68" s="4"/>
      <c r="BB68" s="4" t="s">
        <v>38</v>
      </c>
      <c r="BC68" s="4"/>
      <c r="BF68" s="4" t="s">
        <v>60</v>
      </c>
      <c r="BG68" s="4" t="s">
        <v>32</v>
      </c>
      <c r="BH68" s="4" t="s">
        <v>79</v>
      </c>
      <c r="BI68" s="4"/>
      <c r="BJ68" s="4"/>
      <c r="BK68" s="4" t="s">
        <v>56</v>
      </c>
      <c r="BL68" s="4" t="s">
        <v>83</v>
      </c>
      <c r="BM68" s="4"/>
      <c r="BN68" s="4"/>
      <c r="BO68" s="4" t="s">
        <v>25</v>
      </c>
    </row>
    <row r="69" spans="1:67">
      <c r="A69" s="2">
        <v>68</v>
      </c>
      <c r="B69" s="3">
        <v>41375.625462962998</v>
      </c>
      <c r="C69" s="4"/>
      <c r="D69" s="4" t="s">
        <v>17</v>
      </c>
      <c r="E69" s="4" t="s">
        <v>17</v>
      </c>
      <c r="F69" s="4" t="s">
        <v>17</v>
      </c>
      <c r="G69" s="4" t="s">
        <v>18</v>
      </c>
      <c r="H69" s="4" t="s">
        <v>18</v>
      </c>
      <c r="I69" s="4" t="s">
        <v>17</v>
      </c>
      <c r="J69" s="4" t="s">
        <v>37</v>
      </c>
      <c r="K69" s="4" t="s">
        <v>37</v>
      </c>
      <c r="L69" s="4" t="s">
        <v>18</v>
      </c>
      <c r="M69" s="4" t="s">
        <v>18</v>
      </c>
      <c r="N69" s="4" t="s">
        <v>18</v>
      </c>
      <c r="O69" s="4" t="s">
        <v>17</v>
      </c>
      <c r="P69" s="4" t="s">
        <v>18</v>
      </c>
      <c r="Q69" s="4" t="s">
        <v>18</v>
      </c>
      <c r="R69" s="4" t="s">
        <v>18</v>
      </c>
      <c r="S69" s="4" t="s">
        <v>18</v>
      </c>
      <c r="T69" s="4" t="s">
        <v>18</v>
      </c>
      <c r="U69" s="4"/>
      <c r="V69" s="4" t="s">
        <v>19</v>
      </c>
      <c r="W69" s="4" t="s">
        <v>19</v>
      </c>
      <c r="X69" s="4" t="s">
        <v>22</v>
      </c>
      <c r="Y69" s="4" t="s">
        <v>17</v>
      </c>
      <c r="Z69" s="4" t="s">
        <v>17</v>
      </c>
      <c r="AA69" s="4" t="s">
        <v>17</v>
      </c>
      <c r="AB69" s="4" t="s">
        <v>17</v>
      </c>
      <c r="AC69" s="4" t="s">
        <v>17</v>
      </c>
      <c r="AD69" s="4" t="s">
        <v>17</v>
      </c>
      <c r="AE69" s="4" t="s">
        <v>17</v>
      </c>
      <c r="AF69" s="4" t="s">
        <v>22</v>
      </c>
      <c r="AG69" s="4" t="s">
        <v>17</v>
      </c>
      <c r="AH69" s="4" t="s">
        <v>22</v>
      </c>
      <c r="AI69" s="4" t="s">
        <v>22</v>
      </c>
      <c r="AJ69" s="4" t="s">
        <v>17</v>
      </c>
      <c r="AK69" s="4" t="s">
        <v>17</v>
      </c>
      <c r="AL69" s="4" t="s">
        <v>22</v>
      </c>
      <c r="AM69" s="4" t="s">
        <v>22</v>
      </c>
      <c r="AN69" s="4" t="s">
        <v>18</v>
      </c>
      <c r="AO69" s="4" t="s">
        <v>26</v>
      </c>
      <c r="AP69" s="4" t="s">
        <v>18</v>
      </c>
      <c r="AQ69" s="4" t="s">
        <v>26</v>
      </c>
      <c r="AR69" s="4" t="s">
        <v>53</v>
      </c>
      <c r="AS69" s="4" t="s">
        <v>18</v>
      </c>
      <c r="AT69" s="4" t="s">
        <v>25</v>
      </c>
      <c r="AU69" s="4" t="s">
        <v>26</v>
      </c>
      <c r="AV69" s="4" t="s">
        <v>18</v>
      </c>
      <c r="AW69" s="4" t="s">
        <v>18</v>
      </c>
      <c r="AX69" s="4" t="s">
        <v>18</v>
      </c>
      <c r="AY69" s="4" t="s">
        <v>26</v>
      </c>
      <c r="AZ69" s="4" t="s">
        <v>26</v>
      </c>
      <c r="BA69" s="4"/>
      <c r="BB69" s="4" t="s">
        <v>38</v>
      </c>
      <c r="BC69" s="4" t="s">
        <v>30</v>
      </c>
      <c r="BF69" s="4" t="s">
        <v>119</v>
      </c>
      <c r="BG69" s="4" t="s">
        <v>61</v>
      </c>
      <c r="BH69" s="4" t="s">
        <v>79</v>
      </c>
      <c r="BI69" s="4"/>
      <c r="BJ69" s="4"/>
      <c r="BK69" s="4" t="s">
        <v>56</v>
      </c>
      <c r="BL69" s="4" t="s">
        <v>80</v>
      </c>
      <c r="BM69" s="4"/>
      <c r="BN69" s="4" t="s">
        <v>17</v>
      </c>
      <c r="BO69" s="4" t="s">
        <v>26</v>
      </c>
    </row>
    <row r="70" spans="1:67">
      <c r="A70" s="2">
        <v>69</v>
      </c>
      <c r="B70" s="3">
        <v>41375.627893518496</v>
      </c>
      <c r="C70" s="4"/>
      <c r="D70" s="4" t="s">
        <v>17</v>
      </c>
      <c r="E70" s="4" t="s">
        <v>17</v>
      </c>
      <c r="F70" s="4" t="s">
        <v>17</v>
      </c>
      <c r="G70" s="4" t="s">
        <v>17</v>
      </c>
      <c r="H70" s="4" t="s">
        <v>18</v>
      </c>
      <c r="I70" s="4" t="s">
        <v>18</v>
      </c>
      <c r="J70" s="4" t="s">
        <v>37</v>
      </c>
      <c r="K70" s="4" t="s">
        <v>17</v>
      </c>
      <c r="L70" s="4" t="s">
        <v>18</v>
      </c>
      <c r="M70" s="4" t="s">
        <v>18</v>
      </c>
      <c r="N70" s="4" t="s">
        <v>18</v>
      </c>
      <c r="O70" s="4" t="s">
        <v>17</v>
      </c>
      <c r="P70" s="4" t="s">
        <v>17</v>
      </c>
      <c r="Q70" s="4" t="s">
        <v>18</v>
      </c>
      <c r="R70" s="4"/>
      <c r="S70" s="4" t="s">
        <v>18</v>
      </c>
      <c r="T70" s="4" t="s">
        <v>18</v>
      </c>
      <c r="U70" s="4"/>
      <c r="V70" s="4" t="s">
        <v>17</v>
      </c>
      <c r="W70" s="4" t="s">
        <v>19</v>
      </c>
      <c r="X70" s="4" t="s">
        <v>19</v>
      </c>
      <c r="Y70" s="4" t="s">
        <v>17</v>
      </c>
      <c r="Z70" s="4" t="s">
        <v>17</v>
      </c>
      <c r="AA70" s="4" t="s">
        <v>24</v>
      </c>
      <c r="AB70" s="4" t="s">
        <v>24</v>
      </c>
      <c r="AC70" s="4" t="s">
        <v>24</v>
      </c>
      <c r="AD70" s="4" t="s">
        <v>17</v>
      </c>
      <c r="AE70" s="4" t="s">
        <v>17</v>
      </c>
      <c r="AF70" s="4" t="s">
        <v>22</v>
      </c>
      <c r="AG70" s="4" t="s">
        <v>17</v>
      </c>
      <c r="AH70" s="4" t="s">
        <v>22</v>
      </c>
      <c r="AI70" s="4" t="s">
        <v>17</v>
      </c>
      <c r="AJ70" s="4" t="s">
        <v>17</v>
      </c>
      <c r="AK70" s="4" t="s">
        <v>17</v>
      </c>
      <c r="AL70" s="4" t="s">
        <v>24</v>
      </c>
      <c r="AM70" s="4" t="s">
        <v>22</v>
      </c>
      <c r="AN70" s="4" t="s">
        <v>18</v>
      </c>
      <c r="AO70" s="4" t="s">
        <v>26</v>
      </c>
      <c r="AP70" s="4" t="s">
        <v>18</v>
      </c>
      <c r="AQ70" s="4" t="s">
        <v>25</v>
      </c>
      <c r="AR70" s="4" t="s">
        <v>53</v>
      </c>
      <c r="AS70" s="4" t="s">
        <v>27</v>
      </c>
      <c r="AT70" s="4" t="s">
        <v>25</v>
      </c>
      <c r="AU70" s="4" t="s">
        <v>18</v>
      </c>
      <c r="AV70" s="4" t="s">
        <v>18</v>
      </c>
      <c r="AW70" s="4" t="s">
        <v>26</v>
      </c>
      <c r="AX70" s="4" t="s">
        <v>18</v>
      </c>
      <c r="AY70" s="4" t="s">
        <v>18</v>
      </c>
      <c r="AZ70" s="4" t="s">
        <v>26</v>
      </c>
      <c r="BA70" s="4"/>
      <c r="BB70" s="4" t="s">
        <v>38</v>
      </c>
      <c r="BC70" s="4" t="s">
        <v>39</v>
      </c>
      <c r="BF70" s="4" t="s">
        <v>60</v>
      </c>
      <c r="BG70" s="4" t="s">
        <v>32</v>
      </c>
      <c r="BH70" s="4" t="s">
        <v>40</v>
      </c>
      <c r="BI70" s="4"/>
      <c r="BJ70" s="4"/>
      <c r="BK70" s="4" t="s">
        <v>56</v>
      </c>
      <c r="BL70" s="4" t="s">
        <v>35</v>
      </c>
      <c r="BM70" s="4"/>
      <c r="BN70" s="4" t="s">
        <v>17</v>
      </c>
      <c r="BO70" s="4" t="s">
        <v>26</v>
      </c>
    </row>
    <row r="71" spans="1:67">
      <c r="A71" s="2">
        <v>70</v>
      </c>
      <c r="B71" s="3">
        <v>41375.639374999999</v>
      </c>
      <c r="C71" s="4" t="s">
        <v>198</v>
      </c>
      <c r="D71" s="4" t="s">
        <v>17</v>
      </c>
      <c r="E71" s="4" t="s">
        <v>37</v>
      </c>
      <c r="F71" s="4" t="s">
        <v>19</v>
      </c>
      <c r="G71" s="4" t="s">
        <v>17</v>
      </c>
      <c r="H71" s="4" t="s">
        <v>37</v>
      </c>
      <c r="I71" s="4" t="s">
        <v>18</v>
      </c>
      <c r="J71" s="4" t="s">
        <v>17</v>
      </c>
      <c r="K71" s="4" t="s">
        <v>18</v>
      </c>
      <c r="L71" s="4" t="s">
        <v>19</v>
      </c>
      <c r="M71" s="4" t="s">
        <v>19</v>
      </c>
      <c r="N71" s="4" t="s">
        <v>17</v>
      </c>
      <c r="O71" s="4" t="s">
        <v>17</v>
      </c>
      <c r="P71" s="4" t="s">
        <v>18</v>
      </c>
      <c r="Q71" s="4" t="s">
        <v>19</v>
      </c>
      <c r="R71" s="4" t="s">
        <v>17</v>
      </c>
      <c r="S71" s="4" t="s">
        <v>17</v>
      </c>
      <c r="T71" s="4" t="s">
        <v>17</v>
      </c>
      <c r="U71" s="4" t="s">
        <v>199</v>
      </c>
      <c r="V71" s="4" t="s">
        <v>17</v>
      </c>
      <c r="W71" s="4" t="s">
        <v>17</v>
      </c>
      <c r="X71" s="4" t="s">
        <v>22</v>
      </c>
      <c r="Y71" s="4" t="s">
        <v>22</v>
      </c>
      <c r="Z71" s="4" t="s">
        <v>24</v>
      </c>
      <c r="AA71" s="4" t="s">
        <v>24</v>
      </c>
      <c r="AB71" s="4" t="s">
        <v>17</v>
      </c>
      <c r="AC71" s="4" t="s">
        <v>17</v>
      </c>
      <c r="AD71" s="4" t="s">
        <v>17</v>
      </c>
      <c r="AE71" s="4" t="s">
        <v>17</v>
      </c>
      <c r="AF71" s="4" t="s">
        <v>17</v>
      </c>
      <c r="AG71" s="4" t="s">
        <v>24</v>
      </c>
      <c r="AH71" s="4" t="s">
        <v>22</v>
      </c>
      <c r="AI71" s="4" t="s">
        <v>22</v>
      </c>
      <c r="AJ71" s="4" t="s">
        <v>24</v>
      </c>
      <c r="AK71" s="4" t="s">
        <v>24</v>
      </c>
      <c r="AL71" s="4" t="s">
        <v>24</v>
      </c>
      <c r="AM71" s="4" t="s">
        <v>17</v>
      </c>
      <c r="AN71" s="4" t="s">
        <v>18</v>
      </c>
      <c r="AO71" s="4" t="s">
        <v>26</v>
      </c>
      <c r="AP71" s="4" t="s">
        <v>27</v>
      </c>
      <c r="AQ71" s="4" t="s">
        <v>25</v>
      </c>
      <c r="AR71" s="4" t="s">
        <v>27</v>
      </c>
      <c r="AS71" s="4" t="s">
        <v>18</v>
      </c>
      <c r="AT71" s="4" t="s">
        <v>18</v>
      </c>
      <c r="AU71" s="4" t="s">
        <v>26</v>
      </c>
      <c r="AV71" s="4" t="s">
        <v>18</v>
      </c>
      <c r="AW71" s="4" t="s">
        <v>18</v>
      </c>
      <c r="AX71" s="4" t="s">
        <v>18</v>
      </c>
      <c r="AY71" s="4" t="s">
        <v>27</v>
      </c>
      <c r="AZ71" s="4" t="s">
        <v>26</v>
      </c>
      <c r="BA71" s="4"/>
      <c r="BB71" s="4" t="s">
        <v>38</v>
      </c>
      <c r="BC71" s="4" t="s">
        <v>30</v>
      </c>
      <c r="BF71" s="4" t="s">
        <v>31</v>
      </c>
      <c r="BG71" s="4" t="s">
        <v>32</v>
      </c>
      <c r="BH71" s="4" t="s">
        <v>137</v>
      </c>
      <c r="BI71" s="4"/>
      <c r="BJ71" s="4"/>
      <c r="BK71" s="4" t="s">
        <v>48</v>
      </c>
      <c r="BL71" s="4" t="s">
        <v>42</v>
      </c>
      <c r="BM71" s="4"/>
      <c r="BN71" s="4" t="s">
        <v>17</v>
      </c>
      <c r="BO71" s="4" t="s">
        <v>25</v>
      </c>
    </row>
    <row r="72" spans="1:67">
      <c r="A72" s="2">
        <v>71</v>
      </c>
      <c r="B72" s="3">
        <v>41375.651099536997</v>
      </c>
      <c r="C72" s="4"/>
      <c r="D72" s="4" t="s">
        <v>17</v>
      </c>
      <c r="E72" s="4" t="s">
        <v>18</v>
      </c>
      <c r="F72" s="4" t="s">
        <v>18</v>
      </c>
      <c r="G72" s="4" t="s">
        <v>17</v>
      </c>
      <c r="H72" s="4" t="s">
        <v>19</v>
      </c>
      <c r="I72" s="4" t="s">
        <v>17</v>
      </c>
      <c r="J72" s="4" t="s">
        <v>18</v>
      </c>
      <c r="K72" s="4" t="s">
        <v>17</v>
      </c>
      <c r="L72" s="4" t="s">
        <v>20</v>
      </c>
      <c r="M72" s="4" t="s">
        <v>19</v>
      </c>
      <c r="N72" s="4" t="s">
        <v>18</v>
      </c>
      <c r="O72" s="4" t="s">
        <v>19</v>
      </c>
      <c r="P72" s="4" t="s">
        <v>18</v>
      </c>
      <c r="Q72" s="4" t="s">
        <v>19</v>
      </c>
      <c r="R72" s="4" t="s">
        <v>18</v>
      </c>
      <c r="S72" s="4" t="s">
        <v>18</v>
      </c>
      <c r="T72" s="4" t="s">
        <v>17</v>
      </c>
      <c r="U72" s="4" t="s">
        <v>200</v>
      </c>
      <c r="V72" s="4" t="s">
        <v>23</v>
      </c>
      <c r="W72" s="4" t="s">
        <v>23</v>
      </c>
      <c r="X72" s="4" t="s">
        <v>22</v>
      </c>
      <c r="Y72" s="4" t="s">
        <v>17</v>
      </c>
      <c r="Z72" s="4" t="s">
        <v>17</v>
      </c>
      <c r="AA72" s="4" t="s">
        <v>17</v>
      </c>
      <c r="AB72" s="4" t="s">
        <v>17</v>
      </c>
      <c r="AC72" s="4" t="s">
        <v>17</v>
      </c>
      <c r="AD72" s="4" t="s">
        <v>22</v>
      </c>
      <c r="AE72" s="4" t="s">
        <v>17</v>
      </c>
      <c r="AF72" s="4" t="s">
        <v>19</v>
      </c>
      <c r="AG72" s="4" t="s">
        <v>17</v>
      </c>
      <c r="AH72" s="4" t="s">
        <v>19</v>
      </c>
      <c r="AI72" s="4" t="s">
        <v>22</v>
      </c>
      <c r="AJ72" s="4" t="s">
        <v>22</v>
      </c>
      <c r="AK72" s="4" t="s">
        <v>17</v>
      </c>
      <c r="AL72" s="4" t="s">
        <v>24</v>
      </c>
      <c r="AM72" s="4" t="s">
        <v>17</v>
      </c>
      <c r="AN72" s="4" t="s">
        <v>18</v>
      </c>
      <c r="AO72" s="4" t="s">
        <v>27</v>
      </c>
      <c r="AP72" s="4" t="s">
        <v>26</v>
      </c>
      <c r="AQ72" s="4" t="s">
        <v>26</v>
      </c>
      <c r="AR72" s="4" t="s">
        <v>26</v>
      </c>
      <c r="AS72" s="4" t="s">
        <v>26</v>
      </c>
      <c r="AT72" s="4" t="s">
        <v>25</v>
      </c>
      <c r="AU72" s="4" t="s">
        <v>26</v>
      </c>
      <c r="AV72" s="4" t="s">
        <v>25</v>
      </c>
      <c r="AW72" s="4" t="s">
        <v>26</v>
      </c>
      <c r="AX72" s="4" t="s">
        <v>18</v>
      </c>
      <c r="AY72" s="4" t="s">
        <v>26</v>
      </c>
      <c r="AZ72" s="4" t="s">
        <v>18</v>
      </c>
      <c r="BA72" s="4"/>
      <c r="BB72" s="4" t="s">
        <v>38</v>
      </c>
      <c r="BC72" s="4" t="s">
        <v>39</v>
      </c>
      <c r="BF72" s="4" t="s">
        <v>60</v>
      </c>
      <c r="BG72" s="4" t="s">
        <v>32</v>
      </c>
      <c r="BH72" s="4" t="s">
        <v>40</v>
      </c>
      <c r="BI72" s="4" t="s">
        <v>30</v>
      </c>
      <c r="BJ72" s="4"/>
      <c r="BK72" s="4" t="s">
        <v>56</v>
      </c>
      <c r="BL72" s="4" t="s">
        <v>35</v>
      </c>
      <c r="BM72" s="4"/>
      <c r="BN72" s="4" t="s">
        <v>18</v>
      </c>
      <c r="BO72" s="4" t="s">
        <v>18</v>
      </c>
    </row>
    <row r="73" spans="1:67">
      <c r="A73" s="2">
        <v>72</v>
      </c>
      <c r="B73" s="3">
        <v>41375.661747685197</v>
      </c>
      <c r="C73" s="4" t="s">
        <v>50</v>
      </c>
      <c r="D73" s="4" t="s">
        <v>17</v>
      </c>
      <c r="E73" s="4" t="s">
        <v>37</v>
      </c>
      <c r="F73" s="4" t="s">
        <v>37</v>
      </c>
      <c r="G73" s="4" t="s">
        <v>17</v>
      </c>
      <c r="H73" s="4" t="s">
        <v>18</v>
      </c>
      <c r="I73" s="4" t="s">
        <v>19</v>
      </c>
      <c r="J73" s="4"/>
      <c r="K73" s="4" t="s">
        <v>17</v>
      </c>
      <c r="L73" s="4" t="s">
        <v>20</v>
      </c>
      <c r="M73" s="4" t="s">
        <v>19</v>
      </c>
      <c r="N73" s="4" t="s">
        <v>18</v>
      </c>
      <c r="O73" s="4" t="s">
        <v>18</v>
      </c>
      <c r="P73" s="4" t="s">
        <v>19</v>
      </c>
      <c r="Q73" s="4" t="s">
        <v>18</v>
      </c>
      <c r="R73" s="4" t="s">
        <v>18</v>
      </c>
      <c r="S73" s="4" t="s">
        <v>17</v>
      </c>
      <c r="T73" s="4" t="s">
        <v>19</v>
      </c>
      <c r="U73" s="4" t="s">
        <v>201</v>
      </c>
      <c r="V73" s="4" t="s">
        <v>22</v>
      </c>
      <c r="W73" s="4" t="s">
        <v>23</v>
      </c>
      <c r="X73" s="4" t="s">
        <v>19</v>
      </c>
      <c r="Y73" s="4" t="s">
        <v>19</v>
      </c>
      <c r="Z73" s="4" t="s">
        <v>17</v>
      </c>
      <c r="AA73" s="4" t="s">
        <v>22</v>
      </c>
      <c r="AB73" s="4" t="s">
        <v>24</v>
      </c>
      <c r="AC73" s="4" t="s">
        <v>24</v>
      </c>
      <c r="AD73" s="4" t="s">
        <v>22</v>
      </c>
      <c r="AE73" s="4" t="s">
        <v>17</v>
      </c>
      <c r="AF73" s="4" t="s">
        <v>19</v>
      </c>
      <c r="AG73" s="4" t="s">
        <v>22</v>
      </c>
      <c r="AH73" s="4" t="s">
        <v>19</v>
      </c>
      <c r="AI73" s="4" t="s">
        <v>22</v>
      </c>
      <c r="AJ73" s="4" t="s">
        <v>22</v>
      </c>
      <c r="AK73" s="4" t="s">
        <v>22</v>
      </c>
      <c r="AL73" s="4" t="s">
        <v>17</v>
      </c>
      <c r="AM73" s="4" t="s">
        <v>17</v>
      </c>
      <c r="AN73" s="4" t="s">
        <v>18</v>
      </c>
      <c r="AO73" s="4" t="s">
        <v>18</v>
      </c>
      <c r="AP73" s="4" t="s">
        <v>26</v>
      </c>
      <c r="AQ73" s="4" t="s">
        <v>25</v>
      </c>
      <c r="AR73" s="4" t="s">
        <v>18</v>
      </c>
      <c r="AS73" s="4" t="s">
        <v>26</v>
      </c>
      <c r="AT73" s="4" t="s">
        <v>25</v>
      </c>
      <c r="AU73" s="4" t="s">
        <v>25</v>
      </c>
      <c r="AV73" s="4" t="s">
        <v>26</v>
      </c>
      <c r="AW73" s="4" t="s">
        <v>18</v>
      </c>
      <c r="AX73" s="4" t="s">
        <v>18</v>
      </c>
      <c r="AY73" s="4" t="s">
        <v>53</v>
      </c>
      <c r="AZ73" s="4" t="s">
        <v>25</v>
      </c>
      <c r="BA73" s="4"/>
      <c r="BB73" s="4" t="s">
        <v>29</v>
      </c>
      <c r="BC73" s="4" t="s">
        <v>30</v>
      </c>
      <c r="BF73" s="4" t="s">
        <v>76</v>
      </c>
      <c r="BG73" s="4" t="s">
        <v>47</v>
      </c>
      <c r="BH73" s="4" t="s">
        <v>40</v>
      </c>
      <c r="BI73" s="4"/>
      <c r="BJ73" s="4"/>
      <c r="BK73" s="4" t="s">
        <v>48</v>
      </c>
      <c r="BL73" s="4" t="s">
        <v>80</v>
      </c>
      <c r="BM73" s="4"/>
      <c r="BN73" s="4" t="s">
        <v>18</v>
      </c>
      <c r="BO73" s="4" t="s">
        <v>18</v>
      </c>
    </row>
    <row r="74" spans="1:67">
      <c r="A74" s="2">
        <v>73</v>
      </c>
      <c r="B74" s="3">
        <v>41375.673310185201</v>
      </c>
      <c r="C74" s="4" t="s">
        <v>202</v>
      </c>
      <c r="D74" s="4" t="s">
        <v>18</v>
      </c>
      <c r="E74" s="4" t="s">
        <v>18</v>
      </c>
      <c r="F74" s="4" t="s">
        <v>18</v>
      </c>
      <c r="G74" s="4" t="s">
        <v>18</v>
      </c>
      <c r="H74" s="4" t="s">
        <v>17</v>
      </c>
      <c r="I74" s="4" t="s">
        <v>17</v>
      </c>
      <c r="J74" s="4" t="s">
        <v>17</v>
      </c>
      <c r="K74" s="4" t="s">
        <v>17</v>
      </c>
      <c r="L74" s="4" t="s">
        <v>17</v>
      </c>
      <c r="M74" s="4" t="s">
        <v>17</v>
      </c>
      <c r="N74" s="4" t="s">
        <v>17</v>
      </c>
      <c r="O74" s="4" t="s">
        <v>18</v>
      </c>
      <c r="P74" s="4" t="s">
        <v>18</v>
      </c>
      <c r="Q74" s="4" t="s">
        <v>19</v>
      </c>
      <c r="R74" s="4" t="s">
        <v>19</v>
      </c>
      <c r="S74" s="4" t="s">
        <v>37</v>
      </c>
      <c r="T74" s="4" t="s">
        <v>17</v>
      </c>
      <c r="U74" s="4" t="s">
        <v>203</v>
      </c>
      <c r="V74" s="4" t="s">
        <v>19</v>
      </c>
      <c r="W74" s="4" t="s">
        <v>19</v>
      </c>
      <c r="X74" s="4" t="s">
        <v>19</v>
      </c>
      <c r="Y74" s="4" t="s">
        <v>22</v>
      </c>
      <c r="Z74" s="4" t="s">
        <v>17</v>
      </c>
      <c r="AA74" s="4" t="s">
        <v>17</v>
      </c>
      <c r="AB74" s="4" t="s">
        <v>17</v>
      </c>
      <c r="AC74" s="4" t="s">
        <v>17</v>
      </c>
      <c r="AD74" s="4" t="s">
        <v>22</v>
      </c>
      <c r="AE74" s="4" t="s">
        <v>17</v>
      </c>
      <c r="AF74" s="4" t="s">
        <v>22</v>
      </c>
      <c r="AG74" s="4" t="s">
        <v>17</v>
      </c>
      <c r="AH74" s="4" t="s">
        <v>17</v>
      </c>
      <c r="AI74" s="4" t="s">
        <v>17</v>
      </c>
      <c r="AJ74" s="4" t="s">
        <v>17</v>
      </c>
      <c r="AK74" s="4" t="s">
        <v>24</v>
      </c>
      <c r="AL74" s="4" t="s">
        <v>24</v>
      </c>
      <c r="AM74" s="4" t="s">
        <v>24</v>
      </c>
      <c r="AN74" s="4" t="s">
        <v>18</v>
      </c>
      <c r="AO74" s="4" t="s">
        <v>18</v>
      </c>
      <c r="AP74" s="4" t="s">
        <v>18</v>
      </c>
      <c r="AQ74" s="4" t="s">
        <v>18</v>
      </c>
      <c r="AR74" s="4" t="s">
        <v>18</v>
      </c>
      <c r="AS74" s="4" t="s">
        <v>18</v>
      </c>
      <c r="AT74" s="4" t="s">
        <v>18</v>
      </c>
      <c r="AU74" s="4" t="s">
        <v>18</v>
      </c>
      <c r="AV74" s="4" t="s">
        <v>18</v>
      </c>
      <c r="AW74" s="4" t="s">
        <v>18</v>
      </c>
      <c r="AX74" s="4" t="s">
        <v>18</v>
      </c>
      <c r="AY74" s="4" t="s">
        <v>18</v>
      </c>
      <c r="AZ74" s="4" t="s">
        <v>18</v>
      </c>
      <c r="BA74" s="4"/>
      <c r="BB74" s="4" t="s">
        <v>29</v>
      </c>
      <c r="BC74" s="4" t="s">
        <v>30</v>
      </c>
      <c r="BF74" s="4" t="s">
        <v>119</v>
      </c>
      <c r="BG74" s="4" t="s">
        <v>32</v>
      </c>
      <c r="BH74" s="4" t="s">
        <v>79</v>
      </c>
      <c r="BI74" s="4"/>
      <c r="BJ74" s="4"/>
      <c r="BK74" s="4" t="s">
        <v>56</v>
      </c>
      <c r="BL74" s="4" t="s">
        <v>80</v>
      </c>
      <c r="BM74" s="4"/>
      <c r="BN74" s="4" t="s">
        <v>17</v>
      </c>
      <c r="BO74" s="4" t="s">
        <v>27</v>
      </c>
    </row>
    <row r="75" spans="1:67">
      <c r="A75" s="2">
        <v>74</v>
      </c>
      <c r="B75" s="3">
        <v>41375.675914351799</v>
      </c>
      <c r="C75" s="4" t="s">
        <v>202</v>
      </c>
      <c r="D75" s="4" t="s">
        <v>18</v>
      </c>
      <c r="E75" s="4" t="s">
        <v>18</v>
      </c>
      <c r="F75" s="4" t="s">
        <v>18</v>
      </c>
      <c r="G75" s="4" t="s">
        <v>18</v>
      </c>
      <c r="H75" s="4" t="s">
        <v>17</v>
      </c>
      <c r="I75" s="4" t="s">
        <v>17</v>
      </c>
      <c r="J75" s="4" t="s">
        <v>17</v>
      </c>
      <c r="K75" s="4" t="s">
        <v>17</v>
      </c>
      <c r="L75" s="4" t="s">
        <v>17</v>
      </c>
      <c r="M75" s="4" t="s">
        <v>17</v>
      </c>
      <c r="N75" s="4" t="s">
        <v>17</v>
      </c>
      <c r="O75" s="4" t="s">
        <v>18</v>
      </c>
      <c r="P75" s="4" t="s">
        <v>18</v>
      </c>
      <c r="Q75" s="4"/>
      <c r="R75" s="4"/>
      <c r="S75" s="4" t="s">
        <v>37</v>
      </c>
      <c r="T75" s="4" t="s">
        <v>17</v>
      </c>
      <c r="U75" s="4"/>
      <c r="V75" s="4" t="s">
        <v>19</v>
      </c>
      <c r="W75" s="4" t="s">
        <v>19</v>
      </c>
      <c r="X75" s="4" t="s">
        <v>19</v>
      </c>
      <c r="Y75" s="4" t="s">
        <v>22</v>
      </c>
      <c r="Z75" s="4" t="s">
        <v>17</v>
      </c>
      <c r="AA75" s="4" t="s">
        <v>17</v>
      </c>
      <c r="AB75" s="4" t="s">
        <v>17</v>
      </c>
      <c r="AC75" s="4" t="s">
        <v>17</v>
      </c>
      <c r="AD75" s="4" t="s">
        <v>22</v>
      </c>
      <c r="AE75" s="4" t="s">
        <v>17</v>
      </c>
      <c r="AF75" s="4"/>
      <c r="AG75" s="4" t="s">
        <v>17</v>
      </c>
      <c r="AH75" s="4" t="s">
        <v>17</v>
      </c>
      <c r="AI75" s="4" t="s">
        <v>17</v>
      </c>
      <c r="AJ75" s="4" t="s">
        <v>17</v>
      </c>
      <c r="AK75" s="4" t="s">
        <v>24</v>
      </c>
      <c r="AL75" s="4" t="s">
        <v>24</v>
      </c>
      <c r="AM75" s="4" t="s">
        <v>24</v>
      </c>
      <c r="AN75" s="4" t="s">
        <v>18</v>
      </c>
      <c r="AO75" s="4" t="s">
        <v>18</v>
      </c>
      <c r="AP75" s="4" t="s">
        <v>27</v>
      </c>
      <c r="AQ75" s="4" t="s">
        <v>18</v>
      </c>
      <c r="AR75" s="4" t="s">
        <v>27</v>
      </c>
      <c r="AS75" s="4" t="s">
        <v>18</v>
      </c>
      <c r="AT75" s="4" t="s">
        <v>18</v>
      </c>
      <c r="AU75" s="4" t="s">
        <v>27</v>
      </c>
      <c r="AV75" s="4" t="s">
        <v>27</v>
      </c>
      <c r="AW75" s="4" t="s">
        <v>18</v>
      </c>
      <c r="AX75" s="4" t="s">
        <v>18</v>
      </c>
      <c r="AY75" s="4" t="s">
        <v>18</v>
      </c>
      <c r="AZ75" s="4" t="s">
        <v>18</v>
      </c>
      <c r="BA75" s="4"/>
      <c r="BB75" s="4" t="s">
        <v>38</v>
      </c>
      <c r="BC75" s="4" t="s">
        <v>39</v>
      </c>
      <c r="BF75" s="4" t="s">
        <v>76</v>
      </c>
      <c r="BG75" s="4" t="s">
        <v>47</v>
      </c>
      <c r="BH75" s="4" t="s">
        <v>74</v>
      </c>
      <c r="BI75" s="4" t="s">
        <v>39</v>
      </c>
      <c r="BJ75" s="4"/>
      <c r="BK75" s="4" t="s">
        <v>48</v>
      </c>
      <c r="BL75" s="4" t="s">
        <v>83</v>
      </c>
      <c r="BM75" s="4"/>
      <c r="BN75" s="4" t="s">
        <v>17</v>
      </c>
      <c r="BO75" s="4" t="s">
        <v>27</v>
      </c>
    </row>
    <row r="76" spans="1:67">
      <c r="A76" s="2">
        <v>75</v>
      </c>
      <c r="B76" s="3">
        <v>41375.6789236111</v>
      </c>
      <c r="C76" s="4" t="s">
        <v>204</v>
      </c>
      <c r="D76" s="4" t="s">
        <v>17</v>
      </c>
      <c r="E76" s="4" t="s">
        <v>37</v>
      </c>
      <c r="F76" s="4" t="s">
        <v>18</v>
      </c>
      <c r="G76" s="4" t="s">
        <v>17</v>
      </c>
      <c r="H76" s="4" t="s">
        <v>17</v>
      </c>
      <c r="I76" s="4" t="s">
        <v>18</v>
      </c>
      <c r="J76" s="4" t="s">
        <v>17</v>
      </c>
      <c r="K76" s="4" t="s">
        <v>17</v>
      </c>
      <c r="L76" s="4" t="s">
        <v>17</v>
      </c>
      <c r="M76" s="4" t="s">
        <v>17</v>
      </c>
      <c r="N76" s="4" t="s">
        <v>17</v>
      </c>
      <c r="O76" s="4" t="s">
        <v>18</v>
      </c>
      <c r="P76" s="4" t="s">
        <v>18</v>
      </c>
      <c r="Q76" s="4" t="s">
        <v>18</v>
      </c>
      <c r="R76" s="4" t="s">
        <v>18</v>
      </c>
      <c r="S76" s="4" t="s">
        <v>18</v>
      </c>
      <c r="T76" s="4" t="s">
        <v>18</v>
      </c>
      <c r="U76" s="4" t="s">
        <v>205</v>
      </c>
      <c r="V76" s="4" t="s">
        <v>17</v>
      </c>
      <c r="W76" s="4" t="s">
        <v>19</v>
      </c>
      <c r="X76" s="4" t="s">
        <v>22</v>
      </c>
      <c r="Y76" s="4" t="s">
        <v>22</v>
      </c>
      <c r="Z76" s="4" t="s">
        <v>19</v>
      </c>
      <c r="AA76" s="4" t="s">
        <v>22</v>
      </c>
      <c r="AB76" s="4" t="s">
        <v>17</v>
      </c>
      <c r="AC76" s="4" t="s">
        <v>17</v>
      </c>
      <c r="AD76" s="4" t="s">
        <v>17</v>
      </c>
      <c r="AE76" s="4" t="s">
        <v>17</v>
      </c>
      <c r="AF76" s="4" t="s">
        <v>22</v>
      </c>
      <c r="AG76" s="4" t="s">
        <v>17</v>
      </c>
      <c r="AH76" s="4" t="s">
        <v>22</v>
      </c>
      <c r="AI76" s="4" t="s">
        <v>22</v>
      </c>
      <c r="AJ76" s="4" t="s">
        <v>24</v>
      </c>
      <c r="AK76" s="4" t="s">
        <v>24</v>
      </c>
      <c r="AL76" s="4" t="s">
        <v>24</v>
      </c>
      <c r="AM76" s="4" t="s">
        <v>24</v>
      </c>
      <c r="AN76" s="4" t="s">
        <v>18</v>
      </c>
      <c r="AO76" s="4" t="s">
        <v>18</v>
      </c>
      <c r="AP76" s="4" t="s">
        <v>18</v>
      </c>
      <c r="AQ76" s="4" t="s">
        <v>26</v>
      </c>
      <c r="AR76" s="4" t="s">
        <v>18</v>
      </c>
      <c r="AS76" s="4" t="s">
        <v>27</v>
      </c>
      <c r="AT76" s="4" t="s">
        <v>25</v>
      </c>
      <c r="AU76" s="4" t="s">
        <v>26</v>
      </c>
      <c r="AV76" s="4" t="s">
        <v>18</v>
      </c>
      <c r="AW76" s="4" t="s">
        <v>18</v>
      </c>
      <c r="AX76" s="4" t="s">
        <v>18</v>
      </c>
      <c r="AY76" s="4" t="s">
        <v>18</v>
      </c>
      <c r="AZ76" s="4" t="s">
        <v>25</v>
      </c>
      <c r="BA76" s="4"/>
      <c r="BB76" s="4" t="s">
        <v>38</v>
      </c>
      <c r="BC76" s="4" t="s">
        <v>30</v>
      </c>
      <c r="BF76" s="4" t="s">
        <v>31</v>
      </c>
      <c r="BG76" s="4" t="s">
        <v>32</v>
      </c>
      <c r="BH76" s="4" t="s">
        <v>137</v>
      </c>
      <c r="BI76" s="4"/>
      <c r="BJ76" s="4"/>
      <c r="BK76" s="4" t="s">
        <v>34</v>
      </c>
      <c r="BL76" s="4" t="s">
        <v>42</v>
      </c>
      <c r="BM76" s="4" t="s">
        <v>206</v>
      </c>
      <c r="BN76" s="4" t="s">
        <v>17</v>
      </c>
      <c r="BO76" s="4" t="s">
        <v>26</v>
      </c>
    </row>
    <row r="77" spans="1:67">
      <c r="A77" s="2">
        <v>76</v>
      </c>
      <c r="B77" s="3">
        <v>41375.6813078704</v>
      </c>
      <c r="C77" s="4"/>
      <c r="D77" s="4" t="s">
        <v>17</v>
      </c>
      <c r="E77" s="4"/>
      <c r="F77" s="4"/>
      <c r="G77" s="4" t="s">
        <v>37</v>
      </c>
      <c r="H77" s="4" t="s">
        <v>19</v>
      </c>
      <c r="I77" s="4"/>
      <c r="J77" s="4"/>
      <c r="K77" s="4" t="s">
        <v>18</v>
      </c>
      <c r="L77" s="4" t="s">
        <v>19</v>
      </c>
      <c r="M77" s="4" t="s">
        <v>18</v>
      </c>
      <c r="N77" s="4" t="s">
        <v>17</v>
      </c>
      <c r="O77" s="4" t="s">
        <v>17</v>
      </c>
      <c r="P77" s="4"/>
      <c r="Q77" s="4" t="s">
        <v>20</v>
      </c>
      <c r="R77" s="4"/>
      <c r="S77" s="4" t="s">
        <v>18</v>
      </c>
      <c r="T77" s="4" t="s">
        <v>17</v>
      </c>
      <c r="U77" s="4"/>
      <c r="V77" s="4" t="s">
        <v>17</v>
      </c>
      <c r="W77" s="4" t="s">
        <v>17</v>
      </c>
      <c r="X77" s="4" t="s">
        <v>22</v>
      </c>
      <c r="Y77" s="4" t="s">
        <v>17</v>
      </c>
      <c r="Z77" s="4" t="s">
        <v>24</v>
      </c>
      <c r="AA77" s="4" t="s">
        <v>24</v>
      </c>
      <c r="AB77" s="4" t="s">
        <v>19</v>
      </c>
      <c r="AC77" s="4" t="s">
        <v>24</v>
      </c>
      <c r="AD77" s="4" t="s">
        <v>22</v>
      </c>
      <c r="AE77" s="4" t="s">
        <v>19</v>
      </c>
      <c r="AF77" s="4" t="s">
        <v>22</v>
      </c>
      <c r="AG77" s="4" t="s">
        <v>17</v>
      </c>
      <c r="AH77" s="4" t="s">
        <v>22</v>
      </c>
      <c r="AI77" s="4" t="s">
        <v>24</v>
      </c>
      <c r="AJ77" s="4" t="s">
        <v>17</v>
      </c>
      <c r="AK77" s="4" t="s">
        <v>24</v>
      </c>
      <c r="AL77" s="4" t="s">
        <v>24</v>
      </c>
      <c r="AM77" s="4" t="s">
        <v>22</v>
      </c>
      <c r="AN77" s="4"/>
      <c r="AO77" s="4" t="s">
        <v>25</v>
      </c>
      <c r="AP77" s="4" t="s">
        <v>26</v>
      </c>
      <c r="AQ77" s="4" t="s">
        <v>25</v>
      </c>
      <c r="AR77" s="4" t="s">
        <v>18</v>
      </c>
      <c r="AS77" s="4" t="s">
        <v>18</v>
      </c>
      <c r="AT77" s="4" t="s">
        <v>26</v>
      </c>
      <c r="AU77" s="4" t="s">
        <v>18</v>
      </c>
      <c r="AV77" s="4" t="s">
        <v>18</v>
      </c>
      <c r="AW77" s="4" t="s">
        <v>18</v>
      </c>
      <c r="AX77" s="4" t="s">
        <v>18</v>
      </c>
      <c r="AY77" s="4" t="s">
        <v>18</v>
      </c>
      <c r="AZ77" s="4" t="s">
        <v>25</v>
      </c>
      <c r="BA77" s="4"/>
      <c r="BB77" s="4" t="s">
        <v>38</v>
      </c>
      <c r="BC77" s="4" t="s">
        <v>39</v>
      </c>
      <c r="BF77" s="4" t="s">
        <v>31</v>
      </c>
      <c r="BG77" s="4" t="s">
        <v>32</v>
      </c>
      <c r="BH77" s="4" t="s">
        <v>40</v>
      </c>
      <c r="BI77" s="4"/>
      <c r="BJ77" s="4"/>
      <c r="BK77" s="4" t="s">
        <v>48</v>
      </c>
      <c r="BL77" s="4" t="s">
        <v>35</v>
      </c>
      <c r="BM77" s="4"/>
      <c r="BN77" s="4" t="s">
        <v>17</v>
      </c>
      <c r="BO77" s="4" t="s">
        <v>25</v>
      </c>
    </row>
    <row r="78" spans="1:67">
      <c r="A78" s="2">
        <v>77</v>
      </c>
      <c r="B78" s="3">
        <v>41375.683981481503</v>
      </c>
      <c r="C78" s="4"/>
      <c r="D78" s="4" t="s">
        <v>18</v>
      </c>
      <c r="E78" s="4" t="s">
        <v>37</v>
      </c>
      <c r="F78" s="4" t="s">
        <v>19</v>
      </c>
      <c r="G78" s="4" t="s">
        <v>18</v>
      </c>
      <c r="H78" s="4" t="s">
        <v>19</v>
      </c>
      <c r="I78" s="4" t="s">
        <v>20</v>
      </c>
      <c r="J78" s="4" t="s">
        <v>19</v>
      </c>
      <c r="K78" s="4" t="s">
        <v>18</v>
      </c>
      <c r="L78" s="4" t="s">
        <v>19</v>
      </c>
      <c r="M78" s="4" t="s">
        <v>17</v>
      </c>
      <c r="N78" s="4" t="s">
        <v>19</v>
      </c>
      <c r="O78" s="4" t="s">
        <v>19</v>
      </c>
      <c r="P78" s="4" t="s">
        <v>19</v>
      </c>
      <c r="Q78" s="4" t="s">
        <v>19</v>
      </c>
      <c r="R78" s="4" t="s">
        <v>19</v>
      </c>
      <c r="S78" s="4" t="s">
        <v>19</v>
      </c>
      <c r="T78" s="4" t="s">
        <v>19</v>
      </c>
      <c r="U78" s="4"/>
      <c r="V78" s="4" t="s">
        <v>19</v>
      </c>
      <c r="W78" s="4" t="s">
        <v>23</v>
      </c>
      <c r="X78" s="4" t="s">
        <v>23</v>
      </c>
      <c r="Y78" s="4" t="s">
        <v>17</v>
      </c>
      <c r="Z78" s="4" t="s">
        <v>17</v>
      </c>
      <c r="AA78" s="4" t="s">
        <v>23</v>
      </c>
      <c r="AB78" s="4" t="s">
        <v>19</v>
      </c>
      <c r="AC78" s="4" t="s">
        <v>19</v>
      </c>
      <c r="AD78" s="4" t="s">
        <v>23</v>
      </c>
      <c r="AE78" s="4" t="s">
        <v>19</v>
      </c>
      <c r="AF78" s="4" t="s">
        <v>19</v>
      </c>
      <c r="AG78" s="4" t="s">
        <v>19</v>
      </c>
      <c r="AH78" s="4" t="s">
        <v>24</v>
      </c>
      <c r="AI78" s="4" t="s">
        <v>24</v>
      </c>
      <c r="AJ78" s="4" t="s">
        <v>24</v>
      </c>
      <c r="AK78" s="4" t="s">
        <v>19</v>
      </c>
      <c r="AL78" s="4" t="s">
        <v>17</v>
      </c>
      <c r="AM78" s="4" t="s">
        <v>23</v>
      </c>
      <c r="AN78" s="4" t="s">
        <v>18</v>
      </c>
      <c r="AO78" s="4" t="s">
        <v>18</v>
      </c>
      <c r="AP78" s="4" t="s">
        <v>18</v>
      </c>
      <c r="AQ78" s="4" t="s">
        <v>18</v>
      </c>
      <c r="AR78" s="4" t="s">
        <v>18</v>
      </c>
      <c r="AS78" s="4" t="s">
        <v>18</v>
      </c>
      <c r="AT78" s="4" t="s">
        <v>26</v>
      </c>
      <c r="AU78" s="4" t="s">
        <v>25</v>
      </c>
      <c r="AV78" s="4" t="s">
        <v>25</v>
      </c>
      <c r="AW78" s="4" t="s">
        <v>25</v>
      </c>
      <c r="AX78" s="4" t="s">
        <v>18</v>
      </c>
      <c r="AY78" s="4" t="s">
        <v>27</v>
      </c>
      <c r="AZ78" s="4" t="s">
        <v>53</v>
      </c>
      <c r="BA78" s="4"/>
      <c r="BB78" s="4" t="s">
        <v>29</v>
      </c>
      <c r="BC78" s="4" t="s">
        <v>30</v>
      </c>
      <c r="BF78" s="4" t="s">
        <v>60</v>
      </c>
      <c r="BG78" s="4" t="s">
        <v>32</v>
      </c>
      <c r="BH78" s="4" t="s">
        <v>40</v>
      </c>
      <c r="BI78" s="4" t="s">
        <v>30</v>
      </c>
      <c r="BJ78" s="4"/>
      <c r="BK78" s="4" t="s">
        <v>56</v>
      </c>
      <c r="BL78" s="4" t="s">
        <v>80</v>
      </c>
      <c r="BM78" s="4"/>
      <c r="BN78" s="4" t="s">
        <v>19</v>
      </c>
      <c r="BO78" s="4"/>
    </row>
    <row r="79" spans="1:67">
      <c r="A79" s="2">
        <v>78</v>
      </c>
      <c r="B79" s="3">
        <v>41375.687025462998</v>
      </c>
      <c r="C79" s="4" t="s">
        <v>207</v>
      </c>
      <c r="D79" s="4" t="s">
        <v>17</v>
      </c>
      <c r="E79" s="4" t="s">
        <v>18</v>
      </c>
      <c r="F79" s="4" t="s">
        <v>19</v>
      </c>
      <c r="G79" s="4" t="s">
        <v>20</v>
      </c>
      <c r="H79" s="4" t="s">
        <v>20</v>
      </c>
      <c r="I79" s="4" t="s">
        <v>18</v>
      </c>
      <c r="J79" s="4" t="s">
        <v>37</v>
      </c>
      <c r="K79" s="4" t="s">
        <v>17</v>
      </c>
      <c r="L79" s="4" t="s">
        <v>18</v>
      </c>
      <c r="M79" s="4" t="s">
        <v>18</v>
      </c>
      <c r="N79" s="4" t="s">
        <v>17</v>
      </c>
      <c r="O79" s="4" t="s">
        <v>18</v>
      </c>
      <c r="P79" s="4" t="s">
        <v>19</v>
      </c>
      <c r="Q79" s="4" t="s">
        <v>20</v>
      </c>
      <c r="R79" s="4" t="s">
        <v>19</v>
      </c>
      <c r="S79" s="4" t="s">
        <v>18</v>
      </c>
      <c r="T79" s="4"/>
      <c r="U79" s="4" t="s">
        <v>208</v>
      </c>
      <c r="V79" s="4" t="s">
        <v>17</v>
      </c>
      <c r="W79" s="4" t="s">
        <v>19</v>
      </c>
      <c r="X79" s="4" t="s">
        <v>22</v>
      </c>
      <c r="Y79" s="4" t="s">
        <v>22</v>
      </c>
      <c r="Z79" s="4" t="s">
        <v>24</v>
      </c>
      <c r="AA79" s="4" t="s">
        <v>24</v>
      </c>
      <c r="AB79" s="4" t="s">
        <v>19</v>
      </c>
      <c r="AC79" s="4" t="s">
        <v>22</v>
      </c>
      <c r="AD79" s="4" t="s">
        <v>17</v>
      </c>
      <c r="AE79" s="4" t="s">
        <v>22</v>
      </c>
      <c r="AF79" s="4" t="s">
        <v>22</v>
      </c>
      <c r="AG79" s="4" t="s">
        <v>17</v>
      </c>
      <c r="AH79" s="4" t="s">
        <v>17</v>
      </c>
      <c r="AI79" s="4" t="s">
        <v>19</v>
      </c>
      <c r="AJ79" s="4" t="s">
        <v>17</v>
      </c>
      <c r="AK79" s="4" t="s">
        <v>17</v>
      </c>
      <c r="AL79" s="4" t="s">
        <v>19</v>
      </c>
      <c r="AM79" s="4" t="s">
        <v>17</v>
      </c>
      <c r="AN79" s="4" t="s">
        <v>25</v>
      </c>
      <c r="AO79" s="4" t="s">
        <v>25</v>
      </c>
      <c r="AP79" s="4" t="s">
        <v>25</v>
      </c>
      <c r="AQ79" s="4" t="s">
        <v>25</v>
      </c>
      <c r="AR79" s="4" t="s">
        <v>25</v>
      </c>
      <c r="AS79" s="4" t="s">
        <v>25</v>
      </c>
      <c r="AT79" s="4" t="s">
        <v>25</v>
      </c>
      <c r="AU79" s="4" t="s">
        <v>26</v>
      </c>
      <c r="AV79" s="4" t="s">
        <v>26</v>
      </c>
      <c r="AW79" s="4" t="s">
        <v>26</v>
      </c>
      <c r="AX79" s="4" t="s">
        <v>18</v>
      </c>
      <c r="AY79" s="4" t="s">
        <v>18</v>
      </c>
      <c r="AZ79" s="4" t="s">
        <v>25</v>
      </c>
      <c r="BA79" s="4"/>
      <c r="BB79" s="4" t="s">
        <v>38</v>
      </c>
      <c r="BC79" s="4"/>
      <c r="BF79" s="4" t="s">
        <v>60</v>
      </c>
      <c r="BG79" s="4" t="s">
        <v>32</v>
      </c>
      <c r="BH79" s="4" t="s">
        <v>79</v>
      </c>
      <c r="BI79" s="4"/>
      <c r="BJ79" s="4"/>
      <c r="BK79" s="4" t="s">
        <v>56</v>
      </c>
      <c r="BL79" s="4" t="s">
        <v>80</v>
      </c>
      <c r="BM79" s="4" t="s">
        <v>209</v>
      </c>
      <c r="BN79" s="4" t="s">
        <v>18</v>
      </c>
      <c r="BO79" s="4" t="s">
        <v>25</v>
      </c>
    </row>
    <row r="80" spans="1:67">
      <c r="A80" s="2">
        <v>79</v>
      </c>
      <c r="B80" s="3">
        <v>41375.689837963</v>
      </c>
      <c r="C80" s="4" t="s">
        <v>210</v>
      </c>
      <c r="D80" s="4" t="s">
        <v>17</v>
      </c>
      <c r="E80" s="4" t="s">
        <v>37</v>
      </c>
      <c r="F80" s="4" t="s">
        <v>37</v>
      </c>
      <c r="G80" s="4" t="s">
        <v>17</v>
      </c>
      <c r="H80" s="4" t="s">
        <v>17</v>
      </c>
      <c r="I80" s="4" t="s">
        <v>18</v>
      </c>
      <c r="J80" s="4" t="s">
        <v>17</v>
      </c>
      <c r="K80" s="4" t="s">
        <v>20</v>
      </c>
      <c r="L80" s="4" t="s">
        <v>19</v>
      </c>
      <c r="M80" s="4" t="s">
        <v>19</v>
      </c>
      <c r="N80" s="4" t="s">
        <v>18</v>
      </c>
      <c r="O80" s="4" t="s">
        <v>18</v>
      </c>
      <c r="P80" s="4" t="s">
        <v>20</v>
      </c>
      <c r="Q80" s="4" t="s">
        <v>20</v>
      </c>
      <c r="R80" s="4" t="s">
        <v>20</v>
      </c>
      <c r="S80" s="4" t="s">
        <v>17</v>
      </c>
      <c r="T80" s="4" t="s">
        <v>19</v>
      </c>
      <c r="U80" s="4" t="s">
        <v>211</v>
      </c>
      <c r="V80" s="4" t="s">
        <v>19</v>
      </c>
      <c r="W80" s="4" t="s">
        <v>19</v>
      </c>
      <c r="X80" s="4" t="s">
        <v>23</v>
      </c>
      <c r="Y80" s="4" t="s">
        <v>17</v>
      </c>
      <c r="Z80" s="4" t="s">
        <v>17</v>
      </c>
      <c r="AA80" s="4" t="s">
        <v>17</v>
      </c>
      <c r="AB80" s="4" t="s">
        <v>17</v>
      </c>
      <c r="AC80" s="4" t="s">
        <v>17</v>
      </c>
      <c r="AD80" s="4" t="s">
        <v>17</v>
      </c>
      <c r="AE80" s="4" t="s">
        <v>17</v>
      </c>
      <c r="AF80" s="4" t="s">
        <v>22</v>
      </c>
      <c r="AG80" s="4" t="s">
        <v>19</v>
      </c>
      <c r="AH80" s="4" t="s">
        <v>19</v>
      </c>
      <c r="AI80" s="4" t="s">
        <v>17</v>
      </c>
      <c r="AJ80" s="4" t="s">
        <v>17</v>
      </c>
      <c r="AK80" s="4" t="s">
        <v>17</v>
      </c>
      <c r="AL80" s="4" t="s">
        <v>22</v>
      </c>
      <c r="AM80" s="4" t="s">
        <v>22</v>
      </c>
      <c r="AN80" s="4" t="s">
        <v>26</v>
      </c>
      <c r="AO80" s="4" t="s">
        <v>18</v>
      </c>
      <c r="AP80" s="4" t="s">
        <v>18</v>
      </c>
      <c r="AQ80" s="4" t="s">
        <v>25</v>
      </c>
      <c r="AR80" s="4" t="s">
        <v>26</v>
      </c>
      <c r="AS80" s="4" t="s">
        <v>18</v>
      </c>
      <c r="AT80" s="4" t="s">
        <v>25</v>
      </c>
      <c r="AU80" s="4" t="s">
        <v>26</v>
      </c>
      <c r="AV80" s="4" t="s">
        <v>18</v>
      </c>
      <c r="AW80" s="4" t="s">
        <v>18</v>
      </c>
      <c r="AX80" s="4" t="s">
        <v>18</v>
      </c>
      <c r="AY80" s="4" t="s">
        <v>18</v>
      </c>
      <c r="AZ80" s="4" t="s">
        <v>26</v>
      </c>
      <c r="BA80" s="4"/>
      <c r="BB80" s="4" t="s">
        <v>38</v>
      </c>
      <c r="BC80" s="4" t="s">
        <v>30</v>
      </c>
      <c r="BF80" s="4" t="s">
        <v>31</v>
      </c>
      <c r="BG80" s="4" t="s">
        <v>32</v>
      </c>
      <c r="BH80" s="4" t="s">
        <v>33</v>
      </c>
      <c r="BI80" s="4"/>
      <c r="BJ80" s="4"/>
      <c r="BK80" s="4" t="s">
        <v>41</v>
      </c>
      <c r="BL80" s="4" t="s">
        <v>42</v>
      </c>
      <c r="BM80" s="4"/>
      <c r="BN80" s="4" t="s">
        <v>17</v>
      </c>
      <c r="BO80" s="4" t="s">
        <v>26</v>
      </c>
    </row>
    <row r="81" spans="1:67">
      <c r="A81" s="2">
        <v>80</v>
      </c>
      <c r="B81" s="3">
        <v>41375.692037036999</v>
      </c>
      <c r="C81" s="4" t="s">
        <v>212</v>
      </c>
      <c r="D81" s="4" t="s">
        <v>17</v>
      </c>
      <c r="E81" s="4" t="s">
        <v>18</v>
      </c>
      <c r="F81" s="4" t="s">
        <v>37</v>
      </c>
      <c r="G81" s="4" t="s">
        <v>37</v>
      </c>
      <c r="H81" s="4" t="s">
        <v>17</v>
      </c>
      <c r="I81" s="4" t="s">
        <v>18</v>
      </c>
      <c r="J81" s="4" t="s">
        <v>18</v>
      </c>
      <c r="K81" s="4" t="s">
        <v>17</v>
      </c>
      <c r="L81" s="4" t="s">
        <v>17</v>
      </c>
      <c r="M81" s="4" t="s">
        <v>37</v>
      </c>
      <c r="N81" s="4" t="s">
        <v>37</v>
      </c>
      <c r="O81" s="4" t="s">
        <v>17</v>
      </c>
      <c r="P81" s="4" t="s">
        <v>37</v>
      </c>
      <c r="Q81" s="4" t="s">
        <v>20</v>
      </c>
      <c r="R81" s="4" t="s">
        <v>20</v>
      </c>
      <c r="S81" s="4" t="s">
        <v>18</v>
      </c>
      <c r="T81" s="4" t="s">
        <v>19</v>
      </c>
      <c r="U81" s="4" t="s">
        <v>213</v>
      </c>
      <c r="V81" s="4" t="s">
        <v>17</v>
      </c>
      <c r="W81" s="4" t="s">
        <v>24</v>
      </c>
      <c r="X81" s="4" t="s">
        <v>24</v>
      </c>
      <c r="Y81" s="4" t="s">
        <v>24</v>
      </c>
      <c r="Z81" s="4" t="s">
        <v>24</v>
      </c>
      <c r="AA81" s="4" t="s">
        <v>24</v>
      </c>
      <c r="AB81" s="4" t="s">
        <v>24</v>
      </c>
      <c r="AC81" s="4" t="s">
        <v>24</v>
      </c>
      <c r="AD81" s="4" t="s">
        <v>17</v>
      </c>
      <c r="AE81" s="4" t="s">
        <v>24</v>
      </c>
      <c r="AF81" s="4" t="s">
        <v>19</v>
      </c>
      <c r="AG81" s="4" t="s">
        <v>24</v>
      </c>
      <c r="AH81" s="4" t="s">
        <v>24</v>
      </c>
      <c r="AI81" s="4" t="s">
        <v>24</v>
      </c>
      <c r="AJ81" s="4" t="s">
        <v>24</v>
      </c>
      <c r="AK81" s="4" t="s">
        <v>24</v>
      </c>
      <c r="AL81" s="4" t="s">
        <v>24</v>
      </c>
      <c r="AM81" s="4" t="s">
        <v>24</v>
      </c>
      <c r="AN81" s="4" t="s">
        <v>25</v>
      </c>
      <c r="AO81" s="4" t="s">
        <v>25</v>
      </c>
      <c r="AP81" s="4" t="s">
        <v>26</v>
      </c>
      <c r="AQ81" s="4" t="s">
        <v>26</v>
      </c>
      <c r="AR81" s="4" t="s">
        <v>27</v>
      </c>
      <c r="AS81" s="4" t="s">
        <v>27</v>
      </c>
      <c r="AT81" s="4" t="s">
        <v>26</v>
      </c>
      <c r="AU81" s="4" t="s">
        <v>18</v>
      </c>
      <c r="AV81" s="4" t="s">
        <v>27</v>
      </c>
      <c r="AW81" s="4" t="s">
        <v>27</v>
      </c>
      <c r="AX81" s="4" t="s">
        <v>26</v>
      </c>
      <c r="AY81" s="4" t="s">
        <v>27</v>
      </c>
      <c r="AZ81" s="4" t="s">
        <v>27</v>
      </c>
      <c r="BA81" s="4"/>
      <c r="BB81" s="4" t="s">
        <v>29</v>
      </c>
      <c r="BC81" s="4" t="s">
        <v>39</v>
      </c>
      <c r="BF81" s="4" t="s">
        <v>31</v>
      </c>
      <c r="BG81" s="4" t="s">
        <v>32</v>
      </c>
      <c r="BH81" s="4" t="s">
        <v>40</v>
      </c>
      <c r="BI81" s="4"/>
      <c r="BJ81" s="4"/>
      <c r="BK81" s="4" t="s">
        <v>48</v>
      </c>
      <c r="BL81" s="4" t="s">
        <v>42</v>
      </c>
      <c r="BM81" s="4"/>
      <c r="BN81" s="4" t="s">
        <v>37</v>
      </c>
      <c r="BO81" s="4" t="s">
        <v>26</v>
      </c>
    </row>
    <row r="82" spans="1:67">
      <c r="A82" s="2">
        <v>81</v>
      </c>
      <c r="B82" s="3">
        <v>41375.693703703699</v>
      </c>
      <c r="C82" s="4"/>
      <c r="D82" s="4" t="s">
        <v>18</v>
      </c>
      <c r="E82" s="4" t="s">
        <v>17</v>
      </c>
      <c r="F82" s="4" t="s">
        <v>17</v>
      </c>
      <c r="G82" s="4" t="s">
        <v>18</v>
      </c>
      <c r="H82" s="4" t="s">
        <v>17</v>
      </c>
      <c r="I82" s="4" t="s">
        <v>18</v>
      </c>
      <c r="J82" s="4"/>
      <c r="K82" s="4" t="s">
        <v>19</v>
      </c>
      <c r="L82" s="4" t="s">
        <v>18</v>
      </c>
      <c r="M82" s="4" t="s">
        <v>17</v>
      </c>
      <c r="N82" s="4" t="s">
        <v>18</v>
      </c>
      <c r="O82" s="4" t="s">
        <v>17</v>
      </c>
      <c r="P82" s="4" t="s">
        <v>18</v>
      </c>
      <c r="Q82" s="4" t="s">
        <v>19</v>
      </c>
      <c r="R82" s="4" t="s">
        <v>18</v>
      </c>
      <c r="S82" s="4" t="s">
        <v>19</v>
      </c>
      <c r="T82" s="4" t="s">
        <v>19</v>
      </c>
      <c r="U82" s="4"/>
      <c r="V82" s="4" t="s">
        <v>19</v>
      </c>
      <c r="W82" s="4" t="s">
        <v>19</v>
      </c>
      <c r="X82" s="4" t="s">
        <v>19</v>
      </c>
      <c r="Y82" s="4" t="s">
        <v>22</v>
      </c>
      <c r="Z82" s="4" t="s">
        <v>17</v>
      </c>
      <c r="AA82" s="4" t="s">
        <v>17</v>
      </c>
      <c r="AB82" s="4" t="s">
        <v>24</v>
      </c>
      <c r="AC82" s="4" t="s">
        <v>24</v>
      </c>
      <c r="AD82" s="4" t="s">
        <v>17</v>
      </c>
      <c r="AE82" s="4" t="s">
        <v>17</v>
      </c>
      <c r="AF82" s="4" t="s">
        <v>19</v>
      </c>
      <c r="AG82" s="4" t="s">
        <v>17</v>
      </c>
      <c r="AH82" s="4" t="s">
        <v>17</v>
      </c>
      <c r="AI82" s="4" t="s">
        <v>17</v>
      </c>
      <c r="AJ82" s="4" t="s">
        <v>24</v>
      </c>
      <c r="AK82" s="4" t="s">
        <v>24</v>
      </c>
      <c r="AL82" s="4" t="s">
        <v>24</v>
      </c>
      <c r="AM82" s="4" t="s">
        <v>19</v>
      </c>
      <c r="AN82" s="4" t="s">
        <v>25</v>
      </c>
      <c r="AO82" s="4" t="s">
        <v>26</v>
      </c>
      <c r="AP82" s="4" t="s">
        <v>26</v>
      </c>
      <c r="AQ82" s="4" t="s">
        <v>25</v>
      </c>
      <c r="AR82" s="4" t="s">
        <v>26</v>
      </c>
      <c r="AS82" s="4" t="s">
        <v>26</v>
      </c>
      <c r="AT82" s="4" t="s">
        <v>26</v>
      </c>
      <c r="AU82" s="4" t="s">
        <v>18</v>
      </c>
      <c r="AV82" s="4" t="s">
        <v>26</v>
      </c>
      <c r="AW82" s="4" t="s">
        <v>25</v>
      </c>
      <c r="AX82" s="4" t="s">
        <v>26</v>
      </c>
      <c r="AY82" s="4" t="s">
        <v>26</v>
      </c>
      <c r="AZ82" s="4" t="s">
        <v>25</v>
      </c>
      <c r="BA82" s="4"/>
      <c r="BB82" s="4" t="s">
        <v>38</v>
      </c>
      <c r="BC82" s="4" t="s">
        <v>39</v>
      </c>
      <c r="BF82" s="4" t="s">
        <v>31</v>
      </c>
      <c r="BG82" s="4" t="s">
        <v>32</v>
      </c>
      <c r="BH82" s="4" t="s">
        <v>40</v>
      </c>
      <c r="BI82" s="4"/>
      <c r="BJ82" s="4"/>
      <c r="BK82" s="4" t="s">
        <v>48</v>
      </c>
      <c r="BL82" s="4" t="s">
        <v>35</v>
      </c>
      <c r="BM82" s="4"/>
      <c r="BN82" s="4" t="s">
        <v>18</v>
      </c>
      <c r="BO82" s="4" t="s">
        <v>25</v>
      </c>
    </row>
    <row r="83" spans="1:67">
      <c r="A83" s="2">
        <v>82</v>
      </c>
      <c r="B83" s="3">
        <v>41375.695775462998</v>
      </c>
      <c r="C83" s="4"/>
      <c r="D83" s="4"/>
      <c r="E83" s="4"/>
      <c r="F83" s="4"/>
      <c r="G83" s="4"/>
      <c r="H83" s="4"/>
      <c r="I83" s="4" t="s">
        <v>20</v>
      </c>
      <c r="J83" s="4"/>
      <c r="K83" s="4"/>
      <c r="L83" s="4"/>
      <c r="M83" s="4"/>
      <c r="N83" s="4"/>
      <c r="O83" s="4"/>
      <c r="P83" s="4"/>
      <c r="Q83" s="4"/>
      <c r="R83" s="4"/>
      <c r="S83" s="4"/>
      <c r="T83" s="4"/>
      <c r="U83" s="4" t="s">
        <v>214</v>
      </c>
      <c r="V83" s="4" t="s">
        <v>19</v>
      </c>
      <c r="W83" s="4" t="s">
        <v>19</v>
      </c>
      <c r="X83" s="4"/>
      <c r="Y83" s="4"/>
      <c r="Z83" s="4"/>
      <c r="AA83" s="4"/>
      <c r="AB83" s="4"/>
      <c r="AC83" s="4"/>
      <c r="AD83" s="4"/>
      <c r="AE83" s="4"/>
      <c r="AF83" s="4"/>
      <c r="AG83" s="4"/>
      <c r="AH83" s="4"/>
      <c r="AI83" s="4"/>
      <c r="AJ83" s="4"/>
      <c r="AK83" s="4" t="s">
        <v>24</v>
      </c>
      <c r="AL83" s="4"/>
      <c r="AM83" s="4"/>
      <c r="AN83" s="4"/>
      <c r="AO83" s="4"/>
      <c r="AP83" s="4"/>
      <c r="AQ83" s="4"/>
      <c r="AR83" s="4" t="s">
        <v>25</v>
      </c>
      <c r="AS83" s="4" t="s">
        <v>25</v>
      </c>
      <c r="AT83" s="4" t="s">
        <v>25</v>
      </c>
      <c r="AU83" s="4"/>
      <c r="AV83" s="4"/>
      <c r="AW83" s="4"/>
      <c r="AX83" s="4"/>
      <c r="AY83" s="4"/>
      <c r="AZ83" s="4"/>
      <c r="BA83" s="4"/>
      <c r="BB83" s="4" t="s">
        <v>38</v>
      </c>
      <c r="BC83" s="4" t="s">
        <v>30</v>
      </c>
      <c r="BF83" s="4" t="s">
        <v>119</v>
      </c>
      <c r="BG83" s="4" t="s">
        <v>32</v>
      </c>
      <c r="BH83" s="4" t="s">
        <v>79</v>
      </c>
      <c r="BI83" s="4"/>
      <c r="BJ83" s="4"/>
      <c r="BK83" s="4" t="s">
        <v>56</v>
      </c>
      <c r="BL83" s="4" t="s">
        <v>83</v>
      </c>
      <c r="BM83" s="4"/>
      <c r="BN83" s="4"/>
      <c r="BO83" s="4"/>
    </row>
    <row r="84" spans="1:67">
      <c r="A84" s="2">
        <v>83</v>
      </c>
      <c r="B84" s="3">
        <v>41375.698472222197</v>
      </c>
      <c r="C84" s="4" t="s">
        <v>215</v>
      </c>
      <c r="D84" s="4" t="s">
        <v>17</v>
      </c>
      <c r="E84" s="4" t="s">
        <v>17</v>
      </c>
      <c r="F84" s="4" t="s">
        <v>17</v>
      </c>
      <c r="G84" s="4" t="s">
        <v>17</v>
      </c>
      <c r="H84" s="4" t="s">
        <v>17</v>
      </c>
      <c r="I84" s="4" t="s">
        <v>19</v>
      </c>
      <c r="J84" s="4" t="s">
        <v>18</v>
      </c>
      <c r="K84" s="4" t="s">
        <v>17</v>
      </c>
      <c r="L84" s="4" t="s">
        <v>19</v>
      </c>
      <c r="M84" s="4" t="s">
        <v>18</v>
      </c>
      <c r="N84" s="4" t="s">
        <v>17</v>
      </c>
      <c r="O84" s="4" t="s">
        <v>18</v>
      </c>
      <c r="P84" s="4" t="s">
        <v>18</v>
      </c>
      <c r="Q84" s="4" t="s">
        <v>18</v>
      </c>
      <c r="R84" s="4" t="s">
        <v>18</v>
      </c>
      <c r="S84" s="4" t="s">
        <v>18</v>
      </c>
      <c r="T84" s="4" t="s">
        <v>18</v>
      </c>
      <c r="U84" s="4" t="s">
        <v>216</v>
      </c>
      <c r="V84" s="4"/>
      <c r="W84" s="4" t="s">
        <v>17</v>
      </c>
      <c r="X84" s="4" t="s">
        <v>17</v>
      </c>
      <c r="Y84" s="4" t="s">
        <v>17</v>
      </c>
      <c r="Z84" s="4" t="s">
        <v>17</v>
      </c>
      <c r="AA84" s="4" t="s">
        <v>17</v>
      </c>
      <c r="AB84" s="4" t="s">
        <v>24</v>
      </c>
      <c r="AC84" s="4"/>
      <c r="AD84" s="4" t="s">
        <v>17</v>
      </c>
      <c r="AE84" s="4" t="s">
        <v>17</v>
      </c>
      <c r="AF84" s="4" t="s">
        <v>22</v>
      </c>
      <c r="AG84" s="4" t="s">
        <v>22</v>
      </c>
      <c r="AH84" s="4" t="s">
        <v>22</v>
      </c>
      <c r="AI84" s="4" t="s">
        <v>17</v>
      </c>
      <c r="AJ84" s="4" t="s">
        <v>22</v>
      </c>
      <c r="AK84" s="4" t="s">
        <v>19</v>
      </c>
      <c r="AL84" s="4" t="s">
        <v>22</v>
      </c>
      <c r="AM84" s="4" t="s">
        <v>22</v>
      </c>
      <c r="AN84" s="4" t="s">
        <v>26</v>
      </c>
      <c r="AO84" s="4" t="s">
        <v>18</v>
      </c>
      <c r="AP84" s="4" t="s">
        <v>18</v>
      </c>
      <c r="AQ84" s="4" t="s">
        <v>26</v>
      </c>
      <c r="AR84" s="4" t="s">
        <v>26</v>
      </c>
      <c r="AS84" s="4" t="s">
        <v>18</v>
      </c>
      <c r="AT84" s="4" t="s">
        <v>18</v>
      </c>
      <c r="AU84" s="4" t="s">
        <v>26</v>
      </c>
      <c r="AV84" s="4" t="s">
        <v>26</v>
      </c>
      <c r="AW84" s="4" t="s">
        <v>18</v>
      </c>
      <c r="AX84" s="4" t="s">
        <v>26</v>
      </c>
      <c r="AY84" s="4" t="s">
        <v>18</v>
      </c>
      <c r="AZ84" s="4" t="s">
        <v>18</v>
      </c>
      <c r="BA84" s="4"/>
      <c r="BB84" s="4" t="s">
        <v>29</v>
      </c>
      <c r="BC84" s="4" t="s">
        <v>39</v>
      </c>
      <c r="BF84" s="4" t="s">
        <v>31</v>
      </c>
      <c r="BG84" s="4" t="s">
        <v>32</v>
      </c>
      <c r="BH84" s="4" t="s">
        <v>40</v>
      </c>
      <c r="BI84" s="4"/>
      <c r="BJ84" s="4"/>
      <c r="BK84" s="4" t="s">
        <v>48</v>
      </c>
      <c r="BL84" s="4" t="s">
        <v>35</v>
      </c>
      <c r="BM84" s="4" t="s">
        <v>217</v>
      </c>
      <c r="BN84" s="4" t="s">
        <v>18</v>
      </c>
      <c r="BO84" s="4" t="s">
        <v>26</v>
      </c>
    </row>
    <row r="85" spans="1:67">
      <c r="A85" s="2">
        <v>84</v>
      </c>
      <c r="B85" s="3">
        <v>41375.699479166702</v>
      </c>
      <c r="C85" s="4" t="s">
        <v>218</v>
      </c>
      <c r="D85" s="4" t="s">
        <v>17</v>
      </c>
      <c r="E85" s="4"/>
      <c r="F85" s="4"/>
      <c r="G85" s="4"/>
      <c r="H85" s="4"/>
      <c r="I85" s="4"/>
      <c r="J85" s="4" t="s">
        <v>17</v>
      </c>
      <c r="K85" s="4"/>
      <c r="L85" s="4"/>
      <c r="M85" s="4"/>
      <c r="N85" s="4" t="s">
        <v>17</v>
      </c>
      <c r="O85" s="4"/>
      <c r="P85" s="4"/>
      <c r="Q85" s="4"/>
      <c r="R85" s="4"/>
      <c r="S85" s="4"/>
      <c r="T85" s="4" t="s">
        <v>17</v>
      </c>
      <c r="U85" s="4"/>
      <c r="V85" s="4"/>
      <c r="W85" s="4"/>
      <c r="X85" s="4"/>
      <c r="Y85" s="4"/>
      <c r="Z85" s="4" t="s">
        <v>17</v>
      </c>
      <c r="AA85" s="4" t="s">
        <v>17</v>
      </c>
      <c r="AB85" s="4" t="s">
        <v>17</v>
      </c>
      <c r="AC85" s="4" t="s">
        <v>17</v>
      </c>
      <c r="AD85" s="4"/>
      <c r="AE85" s="4"/>
      <c r="AF85" s="4"/>
      <c r="AG85" s="4" t="s">
        <v>17</v>
      </c>
      <c r="AH85" s="4"/>
      <c r="AI85" s="4"/>
      <c r="AJ85" s="4"/>
      <c r="AK85" s="4"/>
      <c r="AL85" s="4"/>
      <c r="AM85" s="4"/>
      <c r="AN85" s="4"/>
      <c r="AO85" s="4"/>
      <c r="AP85" s="4"/>
      <c r="AQ85" s="4"/>
      <c r="AR85" s="4"/>
      <c r="AS85" s="4"/>
      <c r="AT85" s="4"/>
      <c r="AU85" s="4"/>
      <c r="AV85" s="4"/>
      <c r="AW85" s="4"/>
      <c r="AX85" s="4"/>
      <c r="AY85" s="4"/>
      <c r="AZ85" s="4"/>
      <c r="BA85" s="4"/>
      <c r="BB85" s="4" t="s">
        <v>38</v>
      </c>
      <c r="BC85" s="4" t="s">
        <v>30</v>
      </c>
      <c r="BF85" s="4" t="s">
        <v>119</v>
      </c>
      <c r="BG85" s="4" t="s">
        <v>61</v>
      </c>
      <c r="BH85" s="4" t="s">
        <v>79</v>
      </c>
      <c r="BI85" s="4" t="s">
        <v>30</v>
      </c>
      <c r="BJ85" s="4"/>
      <c r="BK85" s="4" t="s">
        <v>56</v>
      </c>
      <c r="BL85" s="4" t="s">
        <v>80</v>
      </c>
      <c r="BM85" s="4"/>
      <c r="BN85" s="4"/>
      <c r="BO85" s="4"/>
    </row>
    <row r="86" spans="1:67">
      <c r="A86" s="2">
        <v>85</v>
      </c>
      <c r="B86" s="3">
        <v>41375.703356481499</v>
      </c>
      <c r="C86" s="4" t="s">
        <v>219</v>
      </c>
      <c r="D86" s="4" t="s">
        <v>17</v>
      </c>
      <c r="E86" s="4"/>
      <c r="F86" s="4"/>
      <c r="G86" s="4" t="s">
        <v>20</v>
      </c>
      <c r="H86" s="4" t="s">
        <v>37</v>
      </c>
      <c r="I86" s="4"/>
      <c r="J86" s="4" t="s">
        <v>17</v>
      </c>
      <c r="K86" s="4"/>
      <c r="L86" s="4"/>
      <c r="M86" s="4"/>
      <c r="N86" s="4" t="s">
        <v>37</v>
      </c>
      <c r="O86" s="4" t="s">
        <v>17</v>
      </c>
      <c r="P86" s="4"/>
      <c r="Q86" s="4"/>
      <c r="R86" s="4"/>
      <c r="S86" s="4" t="s">
        <v>17</v>
      </c>
      <c r="T86" s="4"/>
      <c r="U86" s="4" t="s">
        <v>220</v>
      </c>
      <c r="V86" s="4" t="s">
        <v>24</v>
      </c>
      <c r="W86" s="4" t="s">
        <v>23</v>
      </c>
      <c r="X86" s="4"/>
      <c r="Y86" s="4" t="s">
        <v>24</v>
      </c>
      <c r="Z86" s="4" t="s">
        <v>24</v>
      </c>
      <c r="AA86" s="4" t="s">
        <v>24</v>
      </c>
      <c r="AB86" s="4" t="s">
        <v>24</v>
      </c>
      <c r="AC86" s="4" t="s">
        <v>24</v>
      </c>
      <c r="AD86" s="4"/>
      <c r="AE86" s="4"/>
      <c r="AF86" s="4" t="s">
        <v>17</v>
      </c>
      <c r="AG86" s="4"/>
      <c r="AH86" s="4"/>
      <c r="AI86" s="4"/>
      <c r="AJ86" s="4" t="s">
        <v>24</v>
      </c>
      <c r="AK86" s="4"/>
      <c r="AL86" s="4" t="s">
        <v>24</v>
      </c>
      <c r="AM86" s="4" t="s">
        <v>24</v>
      </c>
      <c r="AN86" s="4"/>
      <c r="AO86" s="4"/>
      <c r="AP86" s="4" t="s">
        <v>26</v>
      </c>
      <c r="AQ86" s="4"/>
      <c r="AR86" s="4"/>
      <c r="AS86" s="4" t="s">
        <v>26</v>
      </c>
      <c r="AT86" s="4" t="s">
        <v>25</v>
      </c>
      <c r="AU86" s="4"/>
      <c r="AV86" s="4"/>
      <c r="AW86" s="4" t="s">
        <v>26</v>
      </c>
      <c r="AX86" s="4"/>
      <c r="AY86" s="4"/>
      <c r="AZ86" s="4" t="s">
        <v>25</v>
      </c>
      <c r="BA86" s="4"/>
      <c r="BB86" s="4" t="s">
        <v>38</v>
      </c>
      <c r="BC86" s="4"/>
      <c r="BF86" s="4" t="s">
        <v>119</v>
      </c>
      <c r="BG86" s="4" t="s">
        <v>32</v>
      </c>
      <c r="BH86" s="4" t="s">
        <v>79</v>
      </c>
      <c r="BI86" s="4"/>
      <c r="BJ86" s="4"/>
      <c r="BK86" s="4" t="s">
        <v>56</v>
      </c>
      <c r="BL86" s="4" t="s">
        <v>83</v>
      </c>
      <c r="BM86" s="4"/>
      <c r="BN86" s="4"/>
      <c r="BO86" s="4" t="s">
        <v>25</v>
      </c>
    </row>
    <row r="87" spans="1:67">
      <c r="A87" s="2">
        <v>86</v>
      </c>
      <c r="B87" s="3">
        <v>41375.7112037037</v>
      </c>
      <c r="C87" s="4" t="s">
        <v>221</v>
      </c>
      <c r="D87" s="4" t="s">
        <v>18</v>
      </c>
      <c r="E87" s="4" t="s">
        <v>18</v>
      </c>
      <c r="F87" s="4" t="s">
        <v>19</v>
      </c>
      <c r="G87" s="4" t="s">
        <v>17</v>
      </c>
      <c r="H87" s="4" t="s">
        <v>18</v>
      </c>
      <c r="I87" s="4" t="s">
        <v>20</v>
      </c>
      <c r="J87" s="4" t="s">
        <v>37</v>
      </c>
      <c r="K87" s="4"/>
      <c r="L87" s="4" t="s">
        <v>19</v>
      </c>
      <c r="M87" s="4" t="s">
        <v>19</v>
      </c>
      <c r="N87" s="4" t="s">
        <v>19</v>
      </c>
      <c r="O87" s="4" t="s">
        <v>18</v>
      </c>
      <c r="P87" s="4" t="s">
        <v>17</v>
      </c>
      <c r="Q87" s="4" t="s">
        <v>20</v>
      </c>
      <c r="R87" s="4" t="s">
        <v>19</v>
      </c>
      <c r="S87" s="4" t="s">
        <v>20</v>
      </c>
      <c r="T87" s="4" t="s">
        <v>20</v>
      </c>
      <c r="U87" s="4" t="s">
        <v>222</v>
      </c>
      <c r="V87" s="4" t="s">
        <v>24</v>
      </c>
      <c r="W87" s="4" t="s">
        <v>17</v>
      </c>
      <c r="X87" s="4" t="s">
        <v>19</v>
      </c>
      <c r="Y87" s="4" t="s">
        <v>17</v>
      </c>
      <c r="Z87" s="4" t="s">
        <v>17</v>
      </c>
      <c r="AA87" s="4" t="s">
        <v>24</v>
      </c>
      <c r="AB87" s="4" t="s">
        <v>24</v>
      </c>
      <c r="AC87" s="4" t="s">
        <v>24</v>
      </c>
      <c r="AD87" s="4" t="s">
        <v>24</v>
      </c>
      <c r="AE87" s="4" t="s">
        <v>22</v>
      </c>
      <c r="AF87" s="4" t="s">
        <v>22</v>
      </c>
      <c r="AG87" s="4" t="s">
        <v>24</v>
      </c>
      <c r="AH87" s="4" t="s">
        <v>17</v>
      </c>
      <c r="AI87" s="4" t="s">
        <v>17</v>
      </c>
      <c r="AJ87" s="4" t="s">
        <v>24</v>
      </c>
      <c r="AK87" s="4" t="s">
        <v>24</v>
      </c>
      <c r="AL87" s="4" t="s">
        <v>24</v>
      </c>
      <c r="AM87" s="4" t="s">
        <v>24</v>
      </c>
      <c r="AN87" s="4" t="s">
        <v>26</v>
      </c>
      <c r="AO87" s="4" t="s">
        <v>25</v>
      </c>
      <c r="AP87" s="4" t="s">
        <v>18</v>
      </c>
      <c r="AQ87" s="4" t="s">
        <v>25</v>
      </c>
      <c r="AR87" s="4" t="s">
        <v>25</v>
      </c>
      <c r="AS87" s="4" t="s">
        <v>25</v>
      </c>
      <c r="AT87" s="4" t="s">
        <v>18</v>
      </c>
      <c r="AU87" s="4" t="s">
        <v>25</v>
      </c>
      <c r="AV87" s="4" t="s">
        <v>26</v>
      </c>
      <c r="AW87" s="4" t="s">
        <v>25</v>
      </c>
      <c r="AX87" s="4" t="s">
        <v>18</v>
      </c>
      <c r="AY87" s="4" t="s">
        <v>27</v>
      </c>
      <c r="AZ87" s="4" t="s">
        <v>25</v>
      </c>
      <c r="BA87" s="4"/>
      <c r="BB87" s="4" t="s">
        <v>38</v>
      </c>
      <c r="BC87" s="4" t="s">
        <v>39</v>
      </c>
      <c r="BF87" s="4" t="s">
        <v>31</v>
      </c>
      <c r="BG87" s="4" t="s">
        <v>47</v>
      </c>
      <c r="BH87" s="4"/>
      <c r="BI87" s="4" t="s">
        <v>30</v>
      </c>
      <c r="BJ87" s="4"/>
      <c r="BK87" s="4" t="s">
        <v>48</v>
      </c>
      <c r="BL87" s="4" t="s">
        <v>42</v>
      </c>
      <c r="BM87" s="4" t="s">
        <v>223</v>
      </c>
      <c r="BN87" s="4" t="s">
        <v>17</v>
      </c>
      <c r="BO87" s="4" t="s">
        <v>18</v>
      </c>
    </row>
    <row r="88" spans="1:67">
      <c r="A88" s="2">
        <v>87</v>
      </c>
      <c r="B88" s="3">
        <v>41375.713819444398</v>
      </c>
      <c r="C88" s="4"/>
      <c r="D88" s="4" t="s">
        <v>37</v>
      </c>
      <c r="E88" s="4" t="s">
        <v>37</v>
      </c>
      <c r="F88" s="4" t="s">
        <v>37</v>
      </c>
      <c r="G88" s="4" t="s">
        <v>17</v>
      </c>
      <c r="H88" s="4" t="s">
        <v>17</v>
      </c>
      <c r="I88" s="4" t="s">
        <v>17</v>
      </c>
      <c r="J88" s="4" t="s">
        <v>37</v>
      </c>
      <c r="K88" s="4" t="s">
        <v>37</v>
      </c>
      <c r="L88" s="4" t="s">
        <v>17</v>
      </c>
      <c r="M88" s="4" t="s">
        <v>17</v>
      </c>
      <c r="N88" s="4" t="s">
        <v>17</v>
      </c>
      <c r="O88" s="4" t="s">
        <v>37</v>
      </c>
      <c r="P88" s="4" t="s">
        <v>37</v>
      </c>
      <c r="Q88" s="4" t="s">
        <v>18</v>
      </c>
      <c r="R88" s="4" t="s">
        <v>17</v>
      </c>
      <c r="S88" s="4" t="s">
        <v>17</v>
      </c>
      <c r="T88" s="4" t="s">
        <v>18</v>
      </c>
      <c r="U88" s="4"/>
      <c r="V88" s="4" t="s">
        <v>24</v>
      </c>
      <c r="W88" s="4" t="s">
        <v>19</v>
      </c>
      <c r="X88" s="4" t="s">
        <v>22</v>
      </c>
      <c r="Y88" s="4" t="s">
        <v>17</v>
      </c>
      <c r="Z88" s="4" t="s">
        <v>24</v>
      </c>
      <c r="AA88" s="4" t="s">
        <v>24</v>
      </c>
      <c r="AB88" s="4" t="s">
        <v>24</v>
      </c>
      <c r="AC88" s="4" t="s">
        <v>24</v>
      </c>
      <c r="AD88" s="4" t="s">
        <v>17</v>
      </c>
      <c r="AE88" s="4" t="s">
        <v>17</v>
      </c>
      <c r="AF88" s="4" t="s">
        <v>17</v>
      </c>
      <c r="AG88" s="4" t="s">
        <v>24</v>
      </c>
      <c r="AH88" s="4" t="s">
        <v>24</v>
      </c>
      <c r="AI88" s="4" t="s">
        <v>17</v>
      </c>
      <c r="AJ88" s="4" t="s">
        <v>24</v>
      </c>
      <c r="AK88" s="4" t="s">
        <v>24</v>
      </c>
      <c r="AL88" s="4" t="s">
        <v>17</v>
      </c>
      <c r="AM88" s="4" t="s">
        <v>17</v>
      </c>
      <c r="AN88" s="4" t="s">
        <v>18</v>
      </c>
      <c r="AO88" s="4" t="s">
        <v>18</v>
      </c>
      <c r="AP88" s="4" t="s">
        <v>18</v>
      </c>
      <c r="AQ88" s="4" t="s">
        <v>27</v>
      </c>
      <c r="AR88" s="4" t="s">
        <v>26</v>
      </c>
      <c r="AS88" s="4" t="s">
        <v>26</v>
      </c>
      <c r="AT88" s="4" t="s">
        <v>18</v>
      </c>
      <c r="AU88" s="4" t="s">
        <v>26</v>
      </c>
      <c r="AV88" s="4" t="s">
        <v>18</v>
      </c>
      <c r="AW88" s="4" t="s">
        <v>18</v>
      </c>
      <c r="AX88" s="4" t="s">
        <v>26</v>
      </c>
      <c r="AY88" s="4" t="s">
        <v>27</v>
      </c>
      <c r="AZ88" s="4"/>
      <c r="BA88" s="4"/>
      <c r="BB88" s="4" t="s">
        <v>29</v>
      </c>
      <c r="BC88" s="4" t="s">
        <v>30</v>
      </c>
      <c r="BF88" s="4" t="s">
        <v>119</v>
      </c>
      <c r="BG88" s="4" t="s">
        <v>61</v>
      </c>
      <c r="BH88" s="4" t="s">
        <v>79</v>
      </c>
      <c r="BI88" s="4"/>
      <c r="BJ88" s="4"/>
      <c r="BK88" s="4" t="s">
        <v>56</v>
      </c>
      <c r="BL88" s="4" t="s">
        <v>80</v>
      </c>
      <c r="BM88" s="4" t="s">
        <v>224</v>
      </c>
      <c r="BN88" s="4" t="s">
        <v>37</v>
      </c>
      <c r="BO88" s="4" t="s">
        <v>25</v>
      </c>
    </row>
    <row r="89" spans="1:67">
      <c r="A89" s="2">
        <v>88</v>
      </c>
      <c r="B89" s="3">
        <v>41375.716157407398</v>
      </c>
      <c r="C89" s="4" t="s">
        <v>225</v>
      </c>
      <c r="D89" s="4" t="s">
        <v>17</v>
      </c>
      <c r="E89" s="4" t="s">
        <v>37</v>
      </c>
      <c r="F89" s="4" t="s">
        <v>17</v>
      </c>
      <c r="G89" s="4" t="s">
        <v>17</v>
      </c>
      <c r="H89" s="4" t="s">
        <v>17</v>
      </c>
      <c r="I89" s="4" t="s">
        <v>37</v>
      </c>
      <c r="J89" s="4" t="s">
        <v>37</v>
      </c>
      <c r="K89" s="4" t="s">
        <v>17</v>
      </c>
      <c r="L89" s="4" t="s">
        <v>20</v>
      </c>
      <c r="M89" s="4" t="s">
        <v>20</v>
      </c>
      <c r="N89" s="4" t="s">
        <v>37</v>
      </c>
      <c r="O89" s="4" t="s">
        <v>37</v>
      </c>
      <c r="P89" s="4" t="s">
        <v>19</v>
      </c>
      <c r="Q89" s="4" t="s">
        <v>20</v>
      </c>
      <c r="R89" s="4" t="s">
        <v>18</v>
      </c>
      <c r="S89" s="4" t="s">
        <v>18</v>
      </c>
      <c r="T89" s="4" t="s">
        <v>17</v>
      </c>
      <c r="U89" s="4" t="s">
        <v>226</v>
      </c>
      <c r="V89" s="4" t="s">
        <v>17</v>
      </c>
      <c r="W89" s="4" t="s">
        <v>17</v>
      </c>
      <c r="X89" s="4" t="s">
        <v>22</v>
      </c>
      <c r="Y89" s="4" t="s">
        <v>17</v>
      </c>
      <c r="Z89" s="4" t="s">
        <v>24</v>
      </c>
      <c r="AA89" s="4" t="s">
        <v>24</v>
      </c>
      <c r="AB89" s="4" t="s">
        <v>24</v>
      </c>
      <c r="AC89" s="4" t="s">
        <v>24</v>
      </c>
      <c r="AD89" s="4" t="s">
        <v>17</v>
      </c>
      <c r="AE89" s="4" t="s">
        <v>24</v>
      </c>
      <c r="AF89" s="4" t="s">
        <v>17</v>
      </c>
      <c r="AG89" s="4" t="s">
        <v>24</v>
      </c>
      <c r="AH89" s="4" t="s">
        <v>17</v>
      </c>
      <c r="AI89" s="4" t="s">
        <v>24</v>
      </c>
      <c r="AJ89" s="4" t="s">
        <v>24</v>
      </c>
      <c r="AK89" s="4" t="s">
        <v>24</v>
      </c>
      <c r="AL89" s="4" t="s">
        <v>17</v>
      </c>
      <c r="AM89" s="4" t="s">
        <v>17</v>
      </c>
      <c r="AN89" s="4" t="s">
        <v>18</v>
      </c>
      <c r="AO89" s="4" t="s">
        <v>18</v>
      </c>
      <c r="AP89" s="4" t="s">
        <v>18</v>
      </c>
      <c r="AQ89" s="4" t="s">
        <v>25</v>
      </c>
      <c r="AR89" s="4" t="s">
        <v>25</v>
      </c>
      <c r="AS89" s="4" t="s">
        <v>18</v>
      </c>
      <c r="AT89" s="4" t="s">
        <v>18</v>
      </c>
      <c r="AU89" s="4" t="s">
        <v>26</v>
      </c>
      <c r="AV89" s="4" t="s">
        <v>26</v>
      </c>
      <c r="AW89" s="4" t="s">
        <v>18</v>
      </c>
      <c r="AX89" s="4" t="s">
        <v>26</v>
      </c>
      <c r="AY89" s="4" t="s">
        <v>26</v>
      </c>
      <c r="AZ89" s="4" t="s">
        <v>25</v>
      </c>
      <c r="BA89" s="4"/>
      <c r="BB89" s="4" t="s">
        <v>38</v>
      </c>
      <c r="BC89" s="4" t="s">
        <v>30</v>
      </c>
      <c r="BF89" s="4" t="s">
        <v>60</v>
      </c>
      <c r="BG89" s="4" t="s">
        <v>61</v>
      </c>
      <c r="BH89" s="4" t="s">
        <v>51</v>
      </c>
      <c r="BI89" s="4" t="s">
        <v>30</v>
      </c>
      <c r="BJ89" s="4"/>
      <c r="BK89" s="4" t="s">
        <v>48</v>
      </c>
      <c r="BL89" s="4" t="s">
        <v>35</v>
      </c>
      <c r="BM89" s="4" t="s">
        <v>227</v>
      </c>
      <c r="BN89" s="4" t="s">
        <v>17</v>
      </c>
      <c r="BO89" s="4" t="s">
        <v>26</v>
      </c>
    </row>
    <row r="90" spans="1:67">
      <c r="A90" s="2">
        <v>89</v>
      </c>
      <c r="B90" s="3">
        <v>41375.7178472222</v>
      </c>
      <c r="C90" s="4"/>
      <c r="D90" s="4"/>
      <c r="E90" s="4"/>
      <c r="F90" s="4"/>
      <c r="G90" s="4"/>
      <c r="H90" s="4"/>
      <c r="I90" s="4" t="s">
        <v>18</v>
      </c>
      <c r="J90" s="4"/>
      <c r="K90" s="4" t="s">
        <v>18</v>
      </c>
      <c r="L90" s="4" t="s">
        <v>17</v>
      </c>
      <c r="M90" s="4"/>
      <c r="N90" s="4" t="s">
        <v>18</v>
      </c>
      <c r="O90" s="4" t="s">
        <v>19</v>
      </c>
      <c r="P90" s="4" t="s">
        <v>17</v>
      </c>
      <c r="Q90" s="4" t="s">
        <v>37</v>
      </c>
      <c r="R90" s="4" t="s">
        <v>17</v>
      </c>
      <c r="S90" s="4" t="s">
        <v>18</v>
      </c>
      <c r="T90" s="4" t="s">
        <v>17</v>
      </c>
      <c r="U90" s="4"/>
      <c r="V90" s="4" t="s">
        <v>17</v>
      </c>
      <c r="W90" s="4"/>
      <c r="X90" s="4" t="s">
        <v>22</v>
      </c>
      <c r="Y90" s="4" t="s">
        <v>17</v>
      </c>
      <c r="Z90" s="4" t="s">
        <v>19</v>
      </c>
      <c r="AA90" s="4" t="s">
        <v>19</v>
      </c>
      <c r="AB90" s="4" t="s">
        <v>22</v>
      </c>
      <c r="AC90" s="4" t="s">
        <v>22</v>
      </c>
      <c r="AD90" s="4" t="s">
        <v>22</v>
      </c>
      <c r="AE90" s="4" t="s">
        <v>22</v>
      </c>
      <c r="AF90" s="4" t="s">
        <v>22</v>
      </c>
      <c r="AG90" s="4" t="s">
        <v>17</v>
      </c>
      <c r="AH90" s="4" t="s">
        <v>17</v>
      </c>
      <c r="AI90" s="4" t="s">
        <v>22</v>
      </c>
      <c r="AJ90" s="4" t="s">
        <v>17</v>
      </c>
      <c r="AK90" s="4" t="s">
        <v>17</v>
      </c>
      <c r="AL90" s="4" t="s">
        <v>17</v>
      </c>
      <c r="AM90" s="4" t="s">
        <v>17</v>
      </c>
      <c r="AN90" s="4" t="s">
        <v>18</v>
      </c>
      <c r="AO90" s="4" t="s">
        <v>18</v>
      </c>
      <c r="AP90" s="4" t="s">
        <v>18</v>
      </c>
      <c r="AQ90" s="4" t="s">
        <v>27</v>
      </c>
      <c r="AR90" s="4" t="s">
        <v>53</v>
      </c>
      <c r="AS90" s="4"/>
      <c r="AT90" s="4" t="s">
        <v>18</v>
      </c>
      <c r="AU90" s="4" t="s">
        <v>18</v>
      </c>
      <c r="AV90" s="4" t="s">
        <v>27</v>
      </c>
      <c r="AW90" s="4" t="s">
        <v>27</v>
      </c>
      <c r="AX90" s="4" t="s">
        <v>27</v>
      </c>
      <c r="AY90" s="4" t="s">
        <v>27</v>
      </c>
      <c r="AZ90" s="4" t="s">
        <v>27</v>
      </c>
      <c r="BA90" s="4"/>
      <c r="BB90" s="4" t="s">
        <v>38</v>
      </c>
      <c r="BC90" s="4"/>
      <c r="BF90" s="4"/>
      <c r="BG90" s="4" t="s">
        <v>61</v>
      </c>
      <c r="BH90" s="4" t="s">
        <v>79</v>
      </c>
      <c r="BI90" s="4" t="s">
        <v>30</v>
      </c>
      <c r="BJ90" s="4"/>
      <c r="BK90" s="4" t="s">
        <v>41</v>
      </c>
      <c r="BL90" s="4"/>
      <c r="BM90" s="4"/>
      <c r="BN90" s="4" t="s">
        <v>18</v>
      </c>
      <c r="BO90" s="4" t="s">
        <v>18</v>
      </c>
    </row>
    <row r="91" spans="1:67">
      <c r="A91" s="2">
        <v>90</v>
      </c>
      <c r="B91" s="3">
        <v>41375.718761574099</v>
      </c>
      <c r="C91" s="4" t="s">
        <v>228</v>
      </c>
      <c r="D91" s="4"/>
      <c r="E91" s="4"/>
      <c r="F91" s="4"/>
      <c r="G91" s="4"/>
      <c r="H91" s="4"/>
      <c r="I91" s="4"/>
      <c r="J91" s="4"/>
      <c r="K91" s="4"/>
      <c r="L91" s="4"/>
      <c r="M91" s="4"/>
      <c r="N91" s="4"/>
      <c r="O91" s="4"/>
      <c r="P91" s="4"/>
      <c r="Q91" s="4"/>
      <c r="R91" s="4"/>
      <c r="S91" s="4"/>
      <c r="T91" s="4"/>
      <c r="U91" s="4" t="s">
        <v>229</v>
      </c>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t="s">
        <v>29</v>
      </c>
      <c r="BC91" s="4" t="s">
        <v>30</v>
      </c>
      <c r="BF91" s="4" t="s">
        <v>31</v>
      </c>
      <c r="BG91" s="4" t="s">
        <v>32</v>
      </c>
      <c r="BH91" s="4" t="s">
        <v>33</v>
      </c>
      <c r="BI91" s="4"/>
      <c r="BJ91" s="4"/>
      <c r="BK91" s="4" t="s">
        <v>34</v>
      </c>
      <c r="BL91" s="4" t="s">
        <v>83</v>
      </c>
      <c r="BM91" s="4"/>
      <c r="BN91" s="4"/>
      <c r="BO91" s="4"/>
    </row>
    <row r="92" spans="1:67">
      <c r="A92" s="2">
        <v>91</v>
      </c>
      <c r="B92" s="3">
        <v>41375.720856481501</v>
      </c>
      <c r="C92" s="4" t="s">
        <v>230</v>
      </c>
      <c r="D92" s="4" t="s">
        <v>17</v>
      </c>
      <c r="E92" s="4" t="s">
        <v>18</v>
      </c>
      <c r="F92" s="4"/>
      <c r="G92" s="4" t="s">
        <v>18</v>
      </c>
      <c r="H92" s="4" t="s">
        <v>17</v>
      </c>
      <c r="I92" s="4" t="s">
        <v>19</v>
      </c>
      <c r="J92" s="4" t="s">
        <v>17</v>
      </c>
      <c r="K92" s="4" t="s">
        <v>17</v>
      </c>
      <c r="L92" s="4" t="s">
        <v>19</v>
      </c>
      <c r="M92" s="4" t="s">
        <v>18</v>
      </c>
      <c r="N92" s="4" t="s">
        <v>18</v>
      </c>
      <c r="O92" s="4" t="s">
        <v>19</v>
      </c>
      <c r="P92" s="4" t="s">
        <v>17</v>
      </c>
      <c r="Q92" s="4" t="s">
        <v>19</v>
      </c>
      <c r="R92" s="4" t="s">
        <v>18</v>
      </c>
      <c r="S92" s="4" t="s">
        <v>19</v>
      </c>
      <c r="T92" s="4" t="s">
        <v>18</v>
      </c>
      <c r="U92" s="4" t="s">
        <v>231</v>
      </c>
      <c r="V92" s="4" t="s">
        <v>19</v>
      </c>
      <c r="W92" s="4" t="s">
        <v>19</v>
      </c>
      <c r="X92" s="4" t="s">
        <v>23</v>
      </c>
      <c r="Y92" s="4" t="s">
        <v>17</v>
      </c>
      <c r="Z92" s="4" t="s">
        <v>17</v>
      </c>
      <c r="AA92" s="4" t="s">
        <v>19</v>
      </c>
      <c r="AB92" s="4" t="s">
        <v>24</v>
      </c>
      <c r="AC92" s="4" t="s">
        <v>24</v>
      </c>
      <c r="AD92" s="4" t="s">
        <v>17</v>
      </c>
      <c r="AE92" s="4" t="s">
        <v>17</v>
      </c>
      <c r="AF92" s="4" t="s">
        <v>22</v>
      </c>
      <c r="AG92" s="4" t="s">
        <v>17</v>
      </c>
      <c r="AH92" s="4" t="s">
        <v>17</v>
      </c>
      <c r="AI92" s="4" t="s">
        <v>17</v>
      </c>
      <c r="AJ92" s="4" t="s">
        <v>19</v>
      </c>
      <c r="AK92" s="4" t="s">
        <v>17</v>
      </c>
      <c r="AL92" s="4" t="s">
        <v>24</v>
      </c>
      <c r="AM92" s="4" t="s">
        <v>19</v>
      </c>
      <c r="AN92" s="4" t="s">
        <v>18</v>
      </c>
      <c r="AO92" s="4" t="s">
        <v>18</v>
      </c>
      <c r="AP92" s="4" t="s">
        <v>18</v>
      </c>
      <c r="AQ92" s="4" t="s">
        <v>27</v>
      </c>
      <c r="AR92" s="4" t="s">
        <v>18</v>
      </c>
      <c r="AS92" s="4" t="s">
        <v>18</v>
      </c>
      <c r="AT92" s="4" t="s">
        <v>53</v>
      </c>
      <c r="AU92" s="4" t="s">
        <v>26</v>
      </c>
      <c r="AV92" s="4" t="s">
        <v>18</v>
      </c>
      <c r="AW92" s="4" t="s">
        <v>18</v>
      </c>
      <c r="AX92" s="4" t="s">
        <v>26</v>
      </c>
      <c r="AY92" s="4" t="s">
        <v>27</v>
      </c>
      <c r="AZ92" s="4" t="s">
        <v>27</v>
      </c>
      <c r="BA92" s="4"/>
      <c r="BB92" s="4" t="s">
        <v>29</v>
      </c>
      <c r="BC92" s="4" t="s">
        <v>39</v>
      </c>
      <c r="BF92" s="4" t="s">
        <v>60</v>
      </c>
      <c r="BG92" s="4" t="s">
        <v>47</v>
      </c>
      <c r="BH92" s="4" t="s">
        <v>40</v>
      </c>
      <c r="BI92" s="4" t="s">
        <v>30</v>
      </c>
      <c r="BJ92" s="4"/>
      <c r="BK92" s="4" t="s">
        <v>56</v>
      </c>
      <c r="BL92" s="4" t="s">
        <v>80</v>
      </c>
      <c r="BM92" s="4"/>
      <c r="BN92" s="4" t="s">
        <v>17</v>
      </c>
      <c r="BO92" s="4" t="s">
        <v>26</v>
      </c>
    </row>
    <row r="93" spans="1:67">
      <c r="A93" s="2">
        <v>92</v>
      </c>
      <c r="B93" s="3">
        <v>41375.723148148201</v>
      </c>
      <c r="C93" s="4"/>
      <c r="D93" s="4" t="s">
        <v>19</v>
      </c>
      <c r="E93" s="4"/>
      <c r="F93" s="4"/>
      <c r="G93" s="4" t="s">
        <v>18</v>
      </c>
      <c r="H93" s="4" t="s">
        <v>18</v>
      </c>
      <c r="I93" s="4"/>
      <c r="J93" s="4" t="s">
        <v>19</v>
      </c>
      <c r="K93" s="4" t="s">
        <v>19</v>
      </c>
      <c r="L93" s="4"/>
      <c r="M93" s="4"/>
      <c r="N93" s="4" t="s">
        <v>19</v>
      </c>
      <c r="O93" s="4" t="s">
        <v>20</v>
      </c>
      <c r="P93" s="4"/>
      <c r="Q93" s="4"/>
      <c r="R93" s="4"/>
      <c r="S93" s="4" t="s">
        <v>19</v>
      </c>
      <c r="T93" s="4" t="s">
        <v>19</v>
      </c>
      <c r="U93" s="4"/>
      <c r="V93" s="4" t="s">
        <v>22</v>
      </c>
      <c r="W93" s="4" t="s">
        <v>23</v>
      </c>
      <c r="X93" s="4"/>
      <c r="Y93" s="4"/>
      <c r="Z93" s="4" t="s">
        <v>22</v>
      </c>
      <c r="AA93" s="4" t="s">
        <v>17</v>
      </c>
      <c r="AB93" s="4" t="s">
        <v>23</v>
      </c>
      <c r="AC93" s="4" t="s">
        <v>22</v>
      </c>
      <c r="AD93" s="4" t="s">
        <v>19</v>
      </c>
      <c r="AE93" s="4" t="s">
        <v>22</v>
      </c>
      <c r="AF93" s="4"/>
      <c r="AG93" s="4" t="s">
        <v>22</v>
      </c>
      <c r="AH93" s="4"/>
      <c r="AI93" s="4"/>
      <c r="AJ93" s="4"/>
      <c r="AK93" s="4" t="s">
        <v>22</v>
      </c>
      <c r="AL93" s="4" t="s">
        <v>22</v>
      </c>
      <c r="AM93" s="4" t="s">
        <v>22</v>
      </c>
      <c r="AN93" s="4"/>
      <c r="AO93" s="4"/>
      <c r="AP93" s="4"/>
      <c r="AQ93" s="4"/>
      <c r="AR93" s="4" t="s">
        <v>26</v>
      </c>
      <c r="AS93" s="4" t="s">
        <v>18</v>
      </c>
      <c r="AT93" s="4" t="s">
        <v>25</v>
      </c>
      <c r="AU93" s="4" t="s">
        <v>18</v>
      </c>
      <c r="AV93" s="4" t="s">
        <v>26</v>
      </c>
      <c r="AW93" s="4" t="s">
        <v>26</v>
      </c>
      <c r="AX93" s="4"/>
      <c r="AY93" s="4"/>
      <c r="AZ93" s="4" t="s">
        <v>26</v>
      </c>
      <c r="BA93" s="4"/>
      <c r="BB93" s="4" t="s">
        <v>38</v>
      </c>
      <c r="BC93" s="4"/>
      <c r="BF93" s="4" t="s">
        <v>60</v>
      </c>
      <c r="BG93" s="4" t="s">
        <v>32</v>
      </c>
      <c r="BH93" s="4" t="s">
        <v>79</v>
      </c>
      <c r="BI93" s="4"/>
      <c r="BJ93" s="4"/>
      <c r="BK93" s="4" t="s">
        <v>56</v>
      </c>
      <c r="BL93" s="4" t="s">
        <v>80</v>
      </c>
      <c r="BM93" s="4" t="s">
        <v>232</v>
      </c>
      <c r="BN93" s="4" t="s">
        <v>18</v>
      </c>
      <c r="BO93" s="4" t="s">
        <v>25</v>
      </c>
    </row>
    <row r="94" spans="1:67">
      <c r="A94" s="2">
        <v>93</v>
      </c>
      <c r="B94" s="3">
        <v>41375.7249884259</v>
      </c>
      <c r="C94" s="4"/>
      <c r="D94" s="4" t="s">
        <v>17</v>
      </c>
      <c r="E94" s="4" t="s">
        <v>37</v>
      </c>
      <c r="F94" s="4" t="s">
        <v>37</v>
      </c>
      <c r="G94" s="4" t="s">
        <v>17</v>
      </c>
      <c r="H94" s="4" t="s">
        <v>17</v>
      </c>
      <c r="I94" s="4" t="s">
        <v>37</v>
      </c>
      <c r="J94" s="4" t="s">
        <v>17</v>
      </c>
      <c r="K94" s="4" t="s">
        <v>17</v>
      </c>
      <c r="L94" s="4" t="s">
        <v>18</v>
      </c>
      <c r="M94" s="4" t="s">
        <v>18</v>
      </c>
      <c r="N94" s="4" t="s">
        <v>17</v>
      </c>
      <c r="O94" s="4" t="s">
        <v>17</v>
      </c>
      <c r="P94" s="4" t="s">
        <v>18</v>
      </c>
      <c r="Q94" s="4" t="s">
        <v>19</v>
      </c>
      <c r="R94" s="4" t="s">
        <v>18</v>
      </c>
      <c r="S94" s="4" t="s">
        <v>17</v>
      </c>
      <c r="T94" s="4" t="s">
        <v>17</v>
      </c>
      <c r="U94" s="4"/>
      <c r="V94" s="4" t="s">
        <v>17</v>
      </c>
      <c r="W94" s="4" t="s">
        <v>17</v>
      </c>
      <c r="X94" s="4" t="s">
        <v>22</v>
      </c>
      <c r="Y94" s="4" t="s">
        <v>24</v>
      </c>
      <c r="Z94" s="4" t="s">
        <v>17</v>
      </c>
      <c r="AA94" s="4" t="s">
        <v>24</v>
      </c>
      <c r="AB94" s="4" t="s">
        <v>24</v>
      </c>
      <c r="AC94" s="4" t="s">
        <v>24</v>
      </c>
      <c r="AD94" s="4" t="s">
        <v>17</v>
      </c>
      <c r="AE94" s="4"/>
      <c r="AF94" s="4" t="s">
        <v>22</v>
      </c>
      <c r="AG94" s="4" t="s">
        <v>17</v>
      </c>
      <c r="AH94" s="4" t="s">
        <v>17</v>
      </c>
      <c r="AI94" s="4" t="s">
        <v>17</v>
      </c>
      <c r="AJ94" s="4" t="s">
        <v>24</v>
      </c>
      <c r="AK94" s="4" t="s">
        <v>24</v>
      </c>
      <c r="AL94" s="4" t="s">
        <v>24</v>
      </c>
      <c r="AM94" s="4" t="s">
        <v>17</v>
      </c>
      <c r="AN94" s="4" t="s">
        <v>18</v>
      </c>
      <c r="AO94" s="4" t="s">
        <v>18</v>
      </c>
      <c r="AP94" s="4" t="s">
        <v>18</v>
      </c>
      <c r="AQ94" s="4" t="s">
        <v>26</v>
      </c>
      <c r="AR94" s="4" t="s">
        <v>18</v>
      </c>
      <c r="AS94" s="4" t="s">
        <v>18</v>
      </c>
      <c r="AT94" s="4" t="s">
        <v>18</v>
      </c>
      <c r="AU94" s="4" t="s">
        <v>18</v>
      </c>
      <c r="AV94" s="4" t="s">
        <v>26</v>
      </c>
      <c r="AW94" s="4" t="s">
        <v>26</v>
      </c>
      <c r="AX94" s="4" t="s">
        <v>18</v>
      </c>
      <c r="AY94" s="4" t="s">
        <v>18</v>
      </c>
      <c r="AZ94" s="4" t="s">
        <v>26</v>
      </c>
      <c r="BA94" s="4"/>
      <c r="BB94" s="4" t="s">
        <v>38</v>
      </c>
      <c r="BC94" s="4" t="s">
        <v>30</v>
      </c>
      <c r="BF94" s="4" t="s">
        <v>60</v>
      </c>
      <c r="BG94" s="4" t="s">
        <v>47</v>
      </c>
      <c r="BH94" s="4" t="s">
        <v>79</v>
      </c>
      <c r="BI94" s="4"/>
      <c r="BJ94" s="4"/>
      <c r="BK94" s="4" t="s">
        <v>56</v>
      </c>
      <c r="BL94" s="4" t="s">
        <v>35</v>
      </c>
      <c r="BM94" s="4"/>
      <c r="BN94" s="4" t="s">
        <v>17</v>
      </c>
      <c r="BO94" s="4" t="s">
        <v>25</v>
      </c>
    </row>
    <row r="95" spans="1:67">
      <c r="A95" s="2">
        <v>94</v>
      </c>
      <c r="B95" s="3">
        <v>41375.727118055598</v>
      </c>
      <c r="C95" s="4" t="s">
        <v>233</v>
      </c>
      <c r="D95" s="4" t="s">
        <v>18</v>
      </c>
      <c r="E95" s="4" t="s">
        <v>17</v>
      </c>
      <c r="F95" s="4" t="s">
        <v>17</v>
      </c>
      <c r="G95" s="4" t="s">
        <v>37</v>
      </c>
      <c r="H95" s="4" t="s">
        <v>18</v>
      </c>
      <c r="I95" s="4" t="s">
        <v>18</v>
      </c>
      <c r="J95" s="4" t="s">
        <v>18</v>
      </c>
      <c r="K95" s="4" t="s">
        <v>17</v>
      </c>
      <c r="L95" s="4" t="s">
        <v>18</v>
      </c>
      <c r="M95" s="4" t="s">
        <v>37</v>
      </c>
      <c r="N95" s="4" t="s">
        <v>18</v>
      </c>
      <c r="O95" s="4" t="s">
        <v>37</v>
      </c>
      <c r="P95" s="4" t="s">
        <v>18</v>
      </c>
      <c r="Q95" s="4" t="s">
        <v>20</v>
      </c>
      <c r="R95" s="4" t="s">
        <v>19</v>
      </c>
      <c r="S95" s="4" t="s">
        <v>20</v>
      </c>
      <c r="T95" s="4" t="s">
        <v>37</v>
      </c>
      <c r="U95" s="4" t="s">
        <v>234</v>
      </c>
      <c r="V95" s="4" t="s">
        <v>17</v>
      </c>
      <c r="W95" s="4" t="s">
        <v>19</v>
      </c>
      <c r="X95" s="4" t="s">
        <v>22</v>
      </c>
      <c r="Y95" s="4" t="s">
        <v>17</v>
      </c>
      <c r="Z95" s="4" t="s">
        <v>17</v>
      </c>
      <c r="AA95" s="4" t="s">
        <v>24</v>
      </c>
      <c r="AB95" s="4" t="s">
        <v>24</v>
      </c>
      <c r="AC95" s="4" t="s">
        <v>24</v>
      </c>
      <c r="AD95" s="4" t="s">
        <v>24</v>
      </c>
      <c r="AE95" s="4" t="s">
        <v>24</v>
      </c>
      <c r="AF95" s="4" t="s">
        <v>22</v>
      </c>
      <c r="AG95" s="4" t="s">
        <v>17</v>
      </c>
      <c r="AH95" s="4" t="s">
        <v>17</v>
      </c>
      <c r="AI95" s="4" t="s">
        <v>17</v>
      </c>
      <c r="AJ95" s="4" t="s">
        <v>24</v>
      </c>
      <c r="AK95" s="4" t="s">
        <v>24</v>
      </c>
      <c r="AL95" s="4" t="s">
        <v>22</v>
      </c>
      <c r="AM95" s="4" t="s">
        <v>17</v>
      </c>
      <c r="AN95" s="4" t="s">
        <v>26</v>
      </c>
      <c r="AO95" s="4" t="s">
        <v>26</v>
      </c>
      <c r="AP95" s="4" t="s">
        <v>25</v>
      </c>
      <c r="AQ95" s="4" t="s">
        <v>25</v>
      </c>
      <c r="AR95" s="4" t="s">
        <v>26</v>
      </c>
      <c r="AS95" s="4" t="s">
        <v>26</v>
      </c>
      <c r="AT95" s="4" t="s">
        <v>25</v>
      </c>
      <c r="AU95" s="4" t="s">
        <v>18</v>
      </c>
      <c r="AV95" s="4" t="s">
        <v>26</v>
      </c>
      <c r="AW95" s="4" t="s">
        <v>25</v>
      </c>
      <c r="AX95" s="4" t="s">
        <v>18</v>
      </c>
      <c r="AY95" s="4" t="s">
        <v>18</v>
      </c>
      <c r="AZ95" s="4" t="s">
        <v>25</v>
      </c>
      <c r="BA95" s="4"/>
      <c r="BB95" s="4" t="s">
        <v>38</v>
      </c>
      <c r="BC95" s="4" t="s">
        <v>39</v>
      </c>
      <c r="BF95" s="4" t="s">
        <v>60</v>
      </c>
      <c r="BG95" s="4" t="s">
        <v>32</v>
      </c>
      <c r="BH95" s="4" t="s">
        <v>40</v>
      </c>
      <c r="BI95" s="4"/>
      <c r="BJ95" s="4"/>
      <c r="BK95" s="4" t="s">
        <v>56</v>
      </c>
      <c r="BL95" s="4" t="s">
        <v>80</v>
      </c>
      <c r="BM95" s="4"/>
      <c r="BN95" s="4" t="s">
        <v>37</v>
      </c>
      <c r="BO95" s="4" t="s">
        <v>26</v>
      </c>
    </row>
    <row r="96" spans="1:67">
      <c r="A96" s="2">
        <v>95</v>
      </c>
      <c r="B96" s="3">
        <v>41376.290208333303</v>
      </c>
      <c r="C96" s="4" t="s">
        <v>235</v>
      </c>
      <c r="D96" s="4" t="s">
        <v>37</v>
      </c>
      <c r="E96" s="4"/>
      <c r="F96" s="4"/>
      <c r="G96" s="4"/>
      <c r="H96" s="4" t="s">
        <v>37</v>
      </c>
      <c r="I96" s="4"/>
      <c r="J96" s="4"/>
      <c r="K96" s="4" t="s">
        <v>37</v>
      </c>
      <c r="L96" s="4" t="s">
        <v>18</v>
      </c>
      <c r="M96" s="4" t="s">
        <v>17</v>
      </c>
      <c r="N96" s="4" t="s">
        <v>18</v>
      </c>
      <c r="O96" s="4" t="s">
        <v>17</v>
      </c>
      <c r="P96" s="4" t="s">
        <v>19</v>
      </c>
      <c r="Q96" s="4" t="s">
        <v>19</v>
      </c>
      <c r="R96" s="4"/>
      <c r="S96" s="4" t="s">
        <v>17</v>
      </c>
      <c r="T96" s="4"/>
      <c r="U96" s="4"/>
      <c r="V96" s="4" t="s">
        <v>17</v>
      </c>
      <c r="W96" s="4" t="s">
        <v>17</v>
      </c>
      <c r="X96" s="4" t="s">
        <v>24</v>
      </c>
      <c r="Y96" s="4" t="s">
        <v>24</v>
      </c>
      <c r="Z96" s="4" t="s">
        <v>24</v>
      </c>
      <c r="AA96" s="4" t="s">
        <v>17</v>
      </c>
      <c r="AB96" s="4" t="s">
        <v>17</v>
      </c>
      <c r="AC96" s="4" t="s">
        <v>24</v>
      </c>
      <c r="AD96" s="4" t="s">
        <v>19</v>
      </c>
      <c r="AE96" s="4" t="s">
        <v>22</v>
      </c>
      <c r="AF96" s="4" t="s">
        <v>17</v>
      </c>
      <c r="AG96" s="4" t="s">
        <v>17</v>
      </c>
      <c r="AH96" s="4" t="s">
        <v>17</v>
      </c>
      <c r="AI96" s="4" t="s">
        <v>24</v>
      </c>
      <c r="AJ96" s="4" t="s">
        <v>24</v>
      </c>
      <c r="AK96" s="4" t="s">
        <v>24</v>
      </c>
      <c r="AL96" s="4"/>
      <c r="AM96" s="4" t="s">
        <v>22</v>
      </c>
      <c r="AN96" s="4" t="s">
        <v>18</v>
      </c>
      <c r="AO96" s="4" t="s">
        <v>18</v>
      </c>
      <c r="AP96" s="4" t="s">
        <v>26</v>
      </c>
      <c r="AQ96" s="4" t="s">
        <v>27</v>
      </c>
      <c r="AR96" s="4" t="s">
        <v>27</v>
      </c>
      <c r="AS96" s="4" t="s">
        <v>18</v>
      </c>
      <c r="AT96" s="4" t="s">
        <v>26</v>
      </c>
      <c r="AU96" s="4"/>
      <c r="AV96" s="4" t="s">
        <v>27</v>
      </c>
      <c r="AW96" s="4" t="s">
        <v>18</v>
      </c>
      <c r="AX96" s="4" t="s">
        <v>26</v>
      </c>
      <c r="AY96" s="4"/>
      <c r="AZ96" s="4" t="s">
        <v>26</v>
      </c>
      <c r="BA96" s="4"/>
      <c r="BB96" s="4" t="s">
        <v>38</v>
      </c>
      <c r="BC96" s="4"/>
      <c r="BF96" s="4" t="s">
        <v>119</v>
      </c>
      <c r="BG96" s="4" t="s">
        <v>61</v>
      </c>
      <c r="BH96" s="4" t="s">
        <v>79</v>
      </c>
      <c r="BI96" s="4"/>
      <c r="BJ96" s="4"/>
      <c r="BK96" s="4" t="s">
        <v>56</v>
      </c>
      <c r="BL96" s="4" t="s">
        <v>83</v>
      </c>
      <c r="BM96" s="4" t="s">
        <v>236</v>
      </c>
      <c r="BN96" s="4" t="s">
        <v>17</v>
      </c>
      <c r="BO96" s="4"/>
    </row>
    <row r="97" spans="1:67">
      <c r="A97" s="2">
        <v>96</v>
      </c>
      <c r="B97" s="3">
        <v>41376.292303240698</v>
      </c>
      <c r="C97" s="4" t="s">
        <v>237</v>
      </c>
      <c r="D97" s="4" t="s">
        <v>18</v>
      </c>
      <c r="E97" s="4" t="s">
        <v>17</v>
      </c>
      <c r="F97" s="4" t="s">
        <v>37</v>
      </c>
      <c r="G97" s="4" t="s">
        <v>17</v>
      </c>
      <c r="H97" s="4" t="s">
        <v>20</v>
      </c>
      <c r="I97" s="4" t="s">
        <v>37</v>
      </c>
      <c r="J97" s="4" t="s">
        <v>17</v>
      </c>
      <c r="K97" s="4" t="s">
        <v>20</v>
      </c>
      <c r="L97" s="4" t="s">
        <v>20</v>
      </c>
      <c r="M97" s="4" t="s">
        <v>18</v>
      </c>
      <c r="N97" s="4" t="s">
        <v>18</v>
      </c>
      <c r="O97" s="4"/>
      <c r="P97" s="4" t="s">
        <v>20</v>
      </c>
      <c r="Q97" s="4" t="s">
        <v>20</v>
      </c>
      <c r="R97" s="4" t="s">
        <v>18</v>
      </c>
      <c r="S97" s="4" t="s">
        <v>20</v>
      </c>
      <c r="T97" s="4" t="s">
        <v>20</v>
      </c>
      <c r="U97" s="4" t="s">
        <v>238</v>
      </c>
      <c r="V97" s="4" t="s">
        <v>24</v>
      </c>
      <c r="W97" s="4" t="s">
        <v>23</v>
      </c>
      <c r="X97" s="4" t="s">
        <v>24</v>
      </c>
      <c r="Y97" s="4" t="s">
        <v>24</v>
      </c>
      <c r="Z97" s="4" t="s">
        <v>24</v>
      </c>
      <c r="AA97" s="4" t="s">
        <v>24</v>
      </c>
      <c r="AB97" s="4" t="s">
        <v>24</v>
      </c>
      <c r="AC97" s="4" t="s">
        <v>24</v>
      </c>
      <c r="AD97" s="4" t="s">
        <v>23</v>
      </c>
      <c r="AE97" s="4" t="s">
        <v>22</v>
      </c>
      <c r="AF97" s="4" t="s">
        <v>19</v>
      </c>
      <c r="AG97" s="4" t="s">
        <v>24</v>
      </c>
      <c r="AH97" s="4" t="s">
        <v>24</v>
      </c>
      <c r="AI97" s="4" t="s">
        <v>24</v>
      </c>
      <c r="AJ97" s="4" t="s">
        <v>24</v>
      </c>
      <c r="AK97" s="4" t="s">
        <v>24</v>
      </c>
      <c r="AL97" s="4" t="s">
        <v>24</v>
      </c>
      <c r="AM97" s="4" t="s">
        <v>24</v>
      </c>
      <c r="AN97" s="4" t="s">
        <v>53</v>
      </c>
      <c r="AO97" s="4" t="s">
        <v>18</v>
      </c>
      <c r="AP97" s="4" t="s">
        <v>27</v>
      </c>
      <c r="AQ97" s="4" t="s">
        <v>53</v>
      </c>
      <c r="AR97" s="4" t="s">
        <v>53</v>
      </c>
      <c r="AS97" s="4" t="s">
        <v>53</v>
      </c>
      <c r="AT97" s="4" t="s">
        <v>53</v>
      </c>
      <c r="AU97" s="4" t="s">
        <v>26</v>
      </c>
      <c r="AV97" s="4" t="s">
        <v>18</v>
      </c>
      <c r="AW97" s="4" t="s">
        <v>26</v>
      </c>
      <c r="AX97" s="4"/>
      <c r="AY97" s="4" t="s">
        <v>53</v>
      </c>
      <c r="AZ97" s="4" t="s">
        <v>53</v>
      </c>
      <c r="BA97" s="4"/>
      <c r="BB97" s="4" t="s">
        <v>38</v>
      </c>
      <c r="BC97" s="4"/>
      <c r="BF97" s="4" t="s">
        <v>60</v>
      </c>
      <c r="BG97" s="4" t="s">
        <v>61</v>
      </c>
      <c r="BH97" s="4" t="s">
        <v>79</v>
      </c>
      <c r="BI97" s="4"/>
      <c r="BJ97" s="4"/>
      <c r="BK97" s="4" t="s">
        <v>48</v>
      </c>
      <c r="BL97" s="4" t="s">
        <v>83</v>
      </c>
      <c r="BM97" s="4"/>
      <c r="BN97" s="4" t="s">
        <v>37</v>
      </c>
      <c r="BO97" s="4" t="s">
        <v>53</v>
      </c>
    </row>
    <row r="98" spans="1:67">
      <c r="A98" s="2">
        <v>97</v>
      </c>
      <c r="B98" s="3">
        <v>41376.294791666704</v>
      </c>
      <c r="C98" s="4"/>
      <c r="D98" s="4" t="s">
        <v>18</v>
      </c>
      <c r="E98" s="4" t="s">
        <v>17</v>
      </c>
      <c r="F98" s="4" t="s">
        <v>17</v>
      </c>
      <c r="G98" s="4" t="s">
        <v>17</v>
      </c>
      <c r="H98" s="4" t="s">
        <v>19</v>
      </c>
      <c r="I98" s="4" t="s">
        <v>20</v>
      </c>
      <c r="J98" s="4" t="s">
        <v>18</v>
      </c>
      <c r="K98" s="4" t="s">
        <v>17</v>
      </c>
      <c r="L98" s="4" t="s">
        <v>19</v>
      </c>
      <c r="M98" s="4" t="s">
        <v>20</v>
      </c>
      <c r="N98" s="4" t="s">
        <v>18</v>
      </c>
      <c r="O98" s="4" t="s">
        <v>17</v>
      </c>
      <c r="P98" s="4" t="s">
        <v>19</v>
      </c>
      <c r="Q98" s="4" t="s">
        <v>20</v>
      </c>
      <c r="R98" s="4" t="s">
        <v>19</v>
      </c>
      <c r="S98" s="4" t="s">
        <v>18</v>
      </c>
      <c r="T98" s="4" t="s">
        <v>20</v>
      </c>
      <c r="U98" s="4" t="s">
        <v>239</v>
      </c>
      <c r="V98" s="4" t="s">
        <v>19</v>
      </c>
      <c r="W98" s="4" t="s">
        <v>19</v>
      </c>
      <c r="X98" s="4" t="s">
        <v>19</v>
      </c>
      <c r="Y98" s="4" t="s">
        <v>17</v>
      </c>
      <c r="Z98" s="4" t="s">
        <v>24</v>
      </c>
      <c r="AA98" s="4" t="s">
        <v>24</v>
      </c>
      <c r="AB98" s="4" t="s">
        <v>24</v>
      </c>
      <c r="AC98" s="4" t="s">
        <v>17</v>
      </c>
      <c r="AD98" s="4" t="s">
        <v>19</v>
      </c>
      <c r="AE98" s="4" t="s">
        <v>17</v>
      </c>
      <c r="AF98" s="4" t="s">
        <v>23</v>
      </c>
      <c r="AG98" s="4" t="s">
        <v>17</v>
      </c>
      <c r="AH98" s="4" t="s">
        <v>23</v>
      </c>
      <c r="AI98" s="4" t="s">
        <v>24</v>
      </c>
      <c r="AJ98" s="4" t="s">
        <v>24</v>
      </c>
      <c r="AK98" s="4" t="s">
        <v>17</v>
      </c>
      <c r="AL98" s="4" t="s">
        <v>24</v>
      </c>
      <c r="AM98" s="4" t="s">
        <v>17</v>
      </c>
      <c r="AN98" s="4" t="s">
        <v>26</v>
      </c>
      <c r="AO98" s="4" t="s">
        <v>25</v>
      </c>
      <c r="AP98" s="4" t="s">
        <v>26</v>
      </c>
      <c r="AQ98" s="4" t="s">
        <v>25</v>
      </c>
      <c r="AR98" s="4" t="s">
        <v>18</v>
      </c>
      <c r="AS98" s="4" t="s">
        <v>26</v>
      </c>
      <c r="AT98" s="4" t="s">
        <v>25</v>
      </c>
      <c r="AU98" s="4" t="s">
        <v>26</v>
      </c>
      <c r="AV98" s="4" t="s">
        <v>26</v>
      </c>
      <c r="AW98" s="4" t="s">
        <v>18</v>
      </c>
      <c r="AX98" s="4" t="s">
        <v>27</v>
      </c>
      <c r="AY98" s="4" t="s">
        <v>18</v>
      </c>
      <c r="AZ98" s="4" t="s">
        <v>25</v>
      </c>
      <c r="BA98" s="4"/>
      <c r="BB98" s="4" t="s">
        <v>38</v>
      </c>
      <c r="BC98" s="4" t="s">
        <v>39</v>
      </c>
      <c r="BF98" s="4" t="s">
        <v>31</v>
      </c>
      <c r="BG98" s="4" t="s">
        <v>32</v>
      </c>
      <c r="BH98" s="4" t="s">
        <v>40</v>
      </c>
      <c r="BI98" s="4"/>
      <c r="BJ98" s="4"/>
      <c r="BK98" s="4" t="s">
        <v>41</v>
      </c>
      <c r="BL98" s="4" t="s">
        <v>42</v>
      </c>
      <c r="BM98" s="4"/>
      <c r="BN98" s="4" t="s">
        <v>18</v>
      </c>
      <c r="BO98" s="4" t="s">
        <v>25</v>
      </c>
    </row>
    <row r="99" spans="1:67">
      <c r="A99" s="2">
        <v>98</v>
      </c>
      <c r="B99" s="3">
        <v>41376.297025462998</v>
      </c>
      <c r="C99" s="4"/>
      <c r="D99" s="4" t="s">
        <v>18</v>
      </c>
      <c r="E99" s="4" t="s">
        <v>37</v>
      </c>
      <c r="F99" s="4" t="s">
        <v>19</v>
      </c>
      <c r="G99" s="4" t="s">
        <v>19</v>
      </c>
      <c r="H99" s="4" t="s">
        <v>18</v>
      </c>
      <c r="I99" s="4" t="s">
        <v>20</v>
      </c>
      <c r="J99" s="4" t="s">
        <v>18</v>
      </c>
      <c r="K99" s="4" t="s">
        <v>19</v>
      </c>
      <c r="L99" s="4" t="s">
        <v>19</v>
      </c>
      <c r="M99" s="4" t="s">
        <v>17</v>
      </c>
      <c r="N99" s="4" t="s">
        <v>18</v>
      </c>
      <c r="O99" s="4" t="s">
        <v>19</v>
      </c>
      <c r="P99" s="4" t="s">
        <v>19</v>
      </c>
      <c r="Q99" s="4" t="s">
        <v>19</v>
      </c>
      <c r="R99" s="4" t="s">
        <v>19</v>
      </c>
      <c r="S99" s="4" t="s">
        <v>19</v>
      </c>
      <c r="T99" s="4" t="s">
        <v>20</v>
      </c>
      <c r="U99" s="4" t="s">
        <v>240</v>
      </c>
      <c r="V99" s="4" t="s">
        <v>17</v>
      </c>
      <c r="W99" s="4" t="s">
        <v>19</v>
      </c>
      <c r="X99" s="4" t="s">
        <v>23</v>
      </c>
      <c r="Y99" s="4" t="s">
        <v>24</v>
      </c>
      <c r="Z99" s="4" t="s">
        <v>17</v>
      </c>
      <c r="AA99" s="4" t="s">
        <v>19</v>
      </c>
      <c r="AB99" s="4" t="s">
        <v>17</v>
      </c>
      <c r="AC99" s="4" t="s">
        <v>17</v>
      </c>
      <c r="AD99" s="4" t="s">
        <v>23</v>
      </c>
      <c r="AE99" s="4" t="s">
        <v>19</v>
      </c>
      <c r="AF99" s="4" t="s">
        <v>19</v>
      </c>
      <c r="AG99" s="4" t="s">
        <v>22</v>
      </c>
      <c r="AH99" s="4" t="s">
        <v>24</v>
      </c>
      <c r="AI99" s="4" t="s">
        <v>24</v>
      </c>
      <c r="AJ99" s="4" t="s">
        <v>24</v>
      </c>
      <c r="AK99" s="4" t="s">
        <v>19</v>
      </c>
      <c r="AL99" s="4" t="s">
        <v>19</v>
      </c>
      <c r="AM99" s="4" t="s">
        <v>23</v>
      </c>
      <c r="AN99" s="4" t="s">
        <v>53</v>
      </c>
      <c r="AO99" s="4" t="s">
        <v>26</v>
      </c>
      <c r="AP99" s="4" t="s">
        <v>18</v>
      </c>
      <c r="AQ99" s="4" t="s">
        <v>18</v>
      </c>
      <c r="AR99" s="4" t="s">
        <v>27</v>
      </c>
      <c r="AS99" s="4" t="s">
        <v>18</v>
      </c>
      <c r="AT99" s="4" t="s">
        <v>26</v>
      </c>
      <c r="AU99" s="4" t="s">
        <v>26</v>
      </c>
      <c r="AV99" s="4" t="s">
        <v>26</v>
      </c>
      <c r="AW99" s="4" t="s">
        <v>18</v>
      </c>
      <c r="AX99" s="4" t="s">
        <v>27</v>
      </c>
      <c r="AY99" s="4" t="s">
        <v>27</v>
      </c>
      <c r="AZ99" s="4" t="s">
        <v>18</v>
      </c>
      <c r="BA99" s="4"/>
      <c r="BB99" s="4" t="s">
        <v>38</v>
      </c>
      <c r="BC99" s="4" t="s">
        <v>30</v>
      </c>
      <c r="BF99" s="4" t="s">
        <v>60</v>
      </c>
      <c r="BG99" s="4" t="s">
        <v>32</v>
      </c>
      <c r="BH99" s="4" t="s">
        <v>40</v>
      </c>
      <c r="BI99" s="4"/>
      <c r="BJ99" s="4"/>
      <c r="BK99" s="4" t="s">
        <v>48</v>
      </c>
      <c r="BL99" s="4" t="s">
        <v>80</v>
      </c>
      <c r="BM99" s="4"/>
      <c r="BN99" s="4" t="s">
        <v>18</v>
      </c>
      <c r="BO99" s="4" t="s">
        <v>53</v>
      </c>
    </row>
    <row r="100" spans="1:67">
      <c r="A100" s="2">
        <v>99</v>
      </c>
      <c r="B100" s="3">
        <v>41376.300879629598</v>
      </c>
      <c r="C100" s="4" t="s">
        <v>241</v>
      </c>
      <c r="D100" s="4" t="s">
        <v>17</v>
      </c>
      <c r="E100" s="4" t="s">
        <v>18</v>
      </c>
      <c r="F100" s="4" t="s">
        <v>18</v>
      </c>
      <c r="G100" s="4" t="s">
        <v>17</v>
      </c>
      <c r="H100" s="4" t="s">
        <v>18</v>
      </c>
      <c r="I100" s="4" t="s">
        <v>17</v>
      </c>
      <c r="J100" s="4" t="s">
        <v>37</v>
      </c>
      <c r="K100" s="4" t="s">
        <v>17</v>
      </c>
      <c r="L100" s="4" t="s">
        <v>19</v>
      </c>
      <c r="M100" s="4" t="s">
        <v>20</v>
      </c>
      <c r="N100" s="4" t="s">
        <v>17</v>
      </c>
      <c r="O100" s="4" t="s">
        <v>18</v>
      </c>
      <c r="P100" s="4" t="s">
        <v>20</v>
      </c>
      <c r="Q100" s="4" t="s">
        <v>18</v>
      </c>
      <c r="R100" s="4" t="s">
        <v>18</v>
      </c>
      <c r="S100" s="4" t="s">
        <v>17</v>
      </c>
      <c r="T100" s="4" t="s">
        <v>17</v>
      </c>
      <c r="U100" s="4"/>
      <c r="V100" s="4" t="s">
        <v>22</v>
      </c>
      <c r="W100" s="4" t="s">
        <v>19</v>
      </c>
      <c r="X100" s="4" t="s">
        <v>22</v>
      </c>
      <c r="Y100" s="4" t="s">
        <v>24</v>
      </c>
      <c r="Z100" s="4" t="s">
        <v>17</v>
      </c>
      <c r="AA100" s="4" t="s">
        <v>17</v>
      </c>
      <c r="AB100" s="4" t="s">
        <v>17</v>
      </c>
      <c r="AC100" s="4" t="s">
        <v>17</v>
      </c>
      <c r="AD100" s="4" t="s">
        <v>17</v>
      </c>
      <c r="AE100" s="4" t="s">
        <v>17</v>
      </c>
      <c r="AF100" s="4" t="s">
        <v>22</v>
      </c>
      <c r="AG100" s="4" t="s">
        <v>17</v>
      </c>
      <c r="AH100" s="4" t="s">
        <v>22</v>
      </c>
      <c r="AI100" s="4" t="s">
        <v>19</v>
      </c>
      <c r="AJ100" s="4" t="s">
        <v>17</v>
      </c>
      <c r="AK100" s="4" t="s">
        <v>17</v>
      </c>
      <c r="AL100" s="4" t="s">
        <v>17</v>
      </c>
      <c r="AM100" s="4" t="s">
        <v>17</v>
      </c>
      <c r="AN100" s="4" t="s">
        <v>18</v>
      </c>
      <c r="AO100" s="4" t="s">
        <v>18</v>
      </c>
      <c r="AP100" s="4" t="s">
        <v>26</v>
      </c>
      <c r="AQ100" s="4" t="s">
        <v>25</v>
      </c>
      <c r="AR100" s="4" t="s">
        <v>18</v>
      </c>
      <c r="AS100" s="4" t="s">
        <v>26</v>
      </c>
      <c r="AT100" s="4" t="s">
        <v>25</v>
      </c>
      <c r="AU100" s="4" t="s">
        <v>25</v>
      </c>
      <c r="AV100" s="4" t="s">
        <v>18</v>
      </c>
      <c r="AW100" s="4" t="s">
        <v>26</v>
      </c>
      <c r="AX100" s="4" t="s">
        <v>25</v>
      </c>
      <c r="AY100" s="4" t="s">
        <v>18</v>
      </c>
      <c r="AZ100" s="4" t="s">
        <v>26</v>
      </c>
      <c r="BA100" s="4" t="s">
        <v>242</v>
      </c>
      <c r="BB100" s="4" t="s">
        <v>38</v>
      </c>
      <c r="BC100" s="4" t="s">
        <v>30</v>
      </c>
      <c r="BF100" s="4" t="s">
        <v>76</v>
      </c>
      <c r="BG100" s="4" t="s">
        <v>32</v>
      </c>
      <c r="BH100" s="4" t="s">
        <v>137</v>
      </c>
      <c r="BI100" s="4"/>
      <c r="BJ100" s="4"/>
      <c r="BK100" s="4" t="s">
        <v>48</v>
      </c>
      <c r="BL100" s="4" t="s">
        <v>42</v>
      </c>
      <c r="BM100" s="4" t="s">
        <v>243</v>
      </c>
      <c r="BN100" s="4" t="s">
        <v>17</v>
      </c>
      <c r="BO100" s="4" t="s">
        <v>26</v>
      </c>
    </row>
    <row r="101" spans="1:67">
      <c r="A101" s="2">
        <v>100</v>
      </c>
      <c r="B101" s="3">
        <v>41376.303171296298</v>
      </c>
      <c r="C101" s="4" t="s">
        <v>244</v>
      </c>
      <c r="D101" s="4" t="s">
        <v>17</v>
      </c>
      <c r="E101" s="4" t="s">
        <v>17</v>
      </c>
      <c r="F101" s="4" t="s">
        <v>37</v>
      </c>
      <c r="G101" s="4" t="s">
        <v>19</v>
      </c>
      <c r="H101" s="4" t="s">
        <v>19</v>
      </c>
      <c r="I101" s="4" t="s">
        <v>20</v>
      </c>
      <c r="J101" s="4" t="s">
        <v>17</v>
      </c>
      <c r="K101" s="4" t="s">
        <v>37</v>
      </c>
      <c r="L101" s="4" t="s">
        <v>18</v>
      </c>
      <c r="M101" s="4" t="s">
        <v>18</v>
      </c>
      <c r="N101" s="4" t="s">
        <v>19</v>
      </c>
      <c r="O101" s="4" t="s">
        <v>19</v>
      </c>
      <c r="P101" s="4" t="s">
        <v>18</v>
      </c>
      <c r="Q101" s="4" t="s">
        <v>19</v>
      </c>
      <c r="R101" s="4" t="s">
        <v>19</v>
      </c>
      <c r="S101" s="4" t="s">
        <v>18</v>
      </c>
      <c r="T101" s="4" t="s">
        <v>20</v>
      </c>
      <c r="U101" s="4" t="s">
        <v>245</v>
      </c>
      <c r="V101" s="4" t="s">
        <v>17</v>
      </c>
      <c r="W101" s="4"/>
      <c r="X101" s="4" t="s">
        <v>23</v>
      </c>
      <c r="Y101" s="4" t="s">
        <v>24</v>
      </c>
      <c r="Z101" s="4" t="s">
        <v>19</v>
      </c>
      <c r="AA101" s="4" t="s">
        <v>24</v>
      </c>
      <c r="AB101" s="4" t="s">
        <v>24</v>
      </c>
      <c r="AC101" s="4" t="s">
        <v>24</v>
      </c>
      <c r="AD101" s="4" t="s">
        <v>17</v>
      </c>
      <c r="AE101" s="4" t="s">
        <v>19</v>
      </c>
      <c r="AF101" s="4" t="s">
        <v>22</v>
      </c>
      <c r="AG101" s="4" t="s">
        <v>17</v>
      </c>
      <c r="AH101" s="4" t="s">
        <v>17</v>
      </c>
      <c r="AI101" s="4" t="s">
        <v>22</v>
      </c>
      <c r="AJ101" s="4" t="s">
        <v>24</v>
      </c>
      <c r="AK101" s="4" t="s">
        <v>24</v>
      </c>
      <c r="AL101" s="4" t="s">
        <v>17</v>
      </c>
      <c r="AM101" s="4" t="s">
        <v>17</v>
      </c>
      <c r="AN101" s="4" t="s">
        <v>25</v>
      </c>
      <c r="AO101" s="4" t="s">
        <v>27</v>
      </c>
      <c r="AP101" s="4" t="s">
        <v>26</v>
      </c>
      <c r="AQ101" s="4" t="s">
        <v>25</v>
      </c>
      <c r="AR101" s="4" t="s">
        <v>26</v>
      </c>
      <c r="AS101" s="4" t="s">
        <v>25</v>
      </c>
      <c r="AT101" s="4" t="s">
        <v>26</v>
      </c>
      <c r="AU101" s="4" t="s">
        <v>18</v>
      </c>
      <c r="AV101" s="4" t="s">
        <v>18</v>
      </c>
      <c r="AW101" s="4" t="s">
        <v>26</v>
      </c>
      <c r="AX101" s="4" t="s">
        <v>53</v>
      </c>
      <c r="AY101" s="4" t="s">
        <v>27</v>
      </c>
      <c r="AZ101" s="4" t="s">
        <v>25</v>
      </c>
      <c r="BA101" s="4"/>
      <c r="BB101" s="4" t="s">
        <v>29</v>
      </c>
      <c r="BC101" s="4" t="s">
        <v>30</v>
      </c>
      <c r="BF101" s="4" t="s">
        <v>60</v>
      </c>
      <c r="BG101" s="4" t="s">
        <v>32</v>
      </c>
      <c r="BH101" s="4" t="s">
        <v>40</v>
      </c>
      <c r="BI101" s="4"/>
      <c r="BJ101" s="4"/>
      <c r="BK101" s="4" t="s">
        <v>56</v>
      </c>
      <c r="BL101" s="4" t="s">
        <v>35</v>
      </c>
      <c r="BM101" s="4" t="s">
        <v>246</v>
      </c>
      <c r="BN101" s="4" t="s">
        <v>17</v>
      </c>
      <c r="BO101" s="4" t="s">
        <v>18</v>
      </c>
    </row>
    <row r="102" spans="1:67">
      <c r="A102" s="2">
        <v>101</v>
      </c>
      <c r="B102" s="3">
        <v>41376.305104166699</v>
      </c>
      <c r="C102" s="4"/>
      <c r="D102" s="4" t="s">
        <v>18</v>
      </c>
      <c r="E102" s="4" t="s">
        <v>17</v>
      </c>
      <c r="F102" s="4" t="s">
        <v>17</v>
      </c>
      <c r="G102" s="4" t="s">
        <v>17</v>
      </c>
      <c r="H102" s="4" t="s">
        <v>17</v>
      </c>
      <c r="I102" s="4" t="s">
        <v>18</v>
      </c>
      <c r="J102" s="4" t="s">
        <v>37</v>
      </c>
      <c r="K102" s="4" t="s">
        <v>17</v>
      </c>
      <c r="L102" s="4" t="s">
        <v>18</v>
      </c>
      <c r="M102" s="4" t="s">
        <v>18</v>
      </c>
      <c r="N102" s="4" t="s">
        <v>18</v>
      </c>
      <c r="O102" s="4" t="s">
        <v>19</v>
      </c>
      <c r="P102" s="4" t="s">
        <v>18</v>
      </c>
      <c r="Q102" s="4" t="s">
        <v>19</v>
      </c>
      <c r="R102" s="4" t="s">
        <v>18</v>
      </c>
      <c r="S102" s="4" t="s">
        <v>19</v>
      </c>
      <c r="T102" s="4" t="s">
        <v>17</v>
      </c>
      <c r="U102" s="4"/>
      <c r="V102" s="4" t="s">
        <v>23</v>
      </c>
      <c r="W102" s="4" t="s">
        <v>23</v>
      </c>
      <c r="X102" s="4" t="s">
        <v>19</v>
      </c>
      <c r="Y102" s="4" t="s">
        <v>24</v>
      </c>
      <c r="Z102" s="4" t="s">
        <v>24</v>
      </c>
      <c r="AA102" s="4" t="s">
        <v>24</v>
      </c>
      <c r="AB102" s="4" t="s">
        <v>17</v>
      </c>
      <c r="AC102" s="4" t="s">
        <v>24</v>
      </c>
      <c r="AD102" s="4" t="s">
        <v>17</v>
      </c>
      <c r="AE102" s="4" t="s">
        <v>17</v>
      </c>
      <c r="AF102" s="4" t="s">
        <v>22</v>
      </c>
      <c r="AG102" s="4" t="s">
        <v>17</v>
      </c>
      <c r="AH102" s="4" t="s">
        <v>17</v>
      </c>
      <c r="AI102" s="4" t="s">
        <v>24</v>
      </c>
      <c r="AJ102" s="4" t="s">
        <v>24</v>
      </c>
      <c r="AK102" s="4" t="s">
        <v>24</v>
      </c>
      <c r="AL102" s="4" t="s">
        <v>24</v>
      </c>
      <c r="AM102" s="4" t="s">
        <v>17</v>
      </c>
      <c r="AN102" s="4" t="s">
        <v>18</v>
      </c>
      <c r="AO102" s="4" t="s">
        <v>18</v>
      </c>
      <c r="AP102" s="4" t="s">
        <v>18</v>
      </c>
      <c r="AQ102" s="4" t="s">
        <v>26</v>
      </c>
      <c r="AR102" s="4" t="s">
        <v>18</v>
      </c>
      <c r="AS102" s="4" t="s">
        <v>18</v>
      </c>
      <c r="AT102" s="4" t="s">
        <v>25</v>
      </c>
      <c r="AU102" s="4" t="s">
        <v>26</v>
      </c>
      <c r="AV102" s="4" t="s">
        <v>18</v>
      </c>
      <c r="AW102" s="4" t="s">
        <v>18</v>
      </c>
      <c r="AX102" s="4" t="s">
        <v>18</v>
      </c>
      <c r="AY102" s="4" t="s">
        <v>26</v>
      </c>
      <c r="AZ102" s="4" t="s">
        <v>25</v>
      </c>
      <c r="BA102" s="4"/>
      <c r="BB102" s="4" t="s">
        <v>29</v>
      </c>
      <c r="BC102" s="4" t="s">
        <v>30</v>
      </c>
      <c r="BF102" s="4" t="s">
        <v>31</v>
      </c>
      <c r="BG102" s="4" t="s">
        <v>32</v>
      </c>
      <c r="BH102" s="4" t="s">
        <v>40</v>
      </c>
      <c r="BI102" s="4"/>
      <c r="BJ102" s="4"/>
      <c r="BK102" s="4" t="s">
        <v>56</v>
      </c>
      <c r="BL102" s="4" t="s">
        <v>42</v>
      </c>
      <c r="BM102" s="4"/>
      <c r="BN102" s="4" t="s">
        <v>17</v>
      </c>
      <c r="BO102" s="4" t="s">
        <v>25</v>
      </c>
    </row>
    <row r="103" spans="1:67">
      <c r="A103" s="2">
        <v>102</v>
      </c>
      <c r="B103" s="3">
        <v>41376.306828703702</v>
      </c>
      <c r="C103" s="4"/>
      <c r="D103" s="4" t="s">
        <v>37</v>
      </c>
      <c r="E103" s="4"/>
      <c r="F103" s="4" t="s">
        <v>19</v>
      </c>
      <c r="G103" s="4" t="s">
        <v>18</v>
      </c>
      <c r="H103" s="4" t="s">
        <v>17</v>
      </c>
      <c r="I103" s="4" t="s">
        <v>18</v>
      </c>
      <c r="J103" s="4" t="s">
        <v>17</v>
      </c>
      <c r="K103" s="4" t="s">
        <v>17</v>
      </c>
      <c r="L103" s="4" t="s">
        <v>18</v>
      </c>
      <c r="M103" s="4"/>
      <c r="N103" s="4" t="s">
        <v>17</v>
      </c>
      <c r="O103" s="4" t="s">
        <v>17</v>
      </c>
      <c r="P103" s="4"/>
      <c r="Q103" s="4"/>
      <c r="R103" s="4"/>
      <c r="S103" s="4" t="s">
        <v>18</v>
      </c>
      <c r="T103" s="4"/>
      <c r="U103" s="4"/>
      <c r="V103" s="4" t="s">
        <v>17</v>
      </c>
      <c r="W103" s="4" t="s">
        <v>17</v>
      </c>
      <c r="X103" s="4" t="s">
        <v>17</v>
      </c>
      <c r="Y103" s="4" t="s">
        <v>24</v>
      </c>
      <c r="Z103" s="4" t="s">
        <v>24</v>
      </c>
      <c r="AA103" s="4" t="s">
        <v>17</v>
      </c>
      <c r="AB103" s="4" t="s">
        <v>24</v>
      </c>
      <c r="AC103" s="4" t="s">
        <v>24</v>
      </c>
      <c r="AD103" s="4" t="s">
        <v>24</v>
      </c>
      <c r="AE103" s="4" t="s">
        <v>24</v>
      </c>
      <c r="AF103" s="4" t="s">
        <v>22</v>
      </c>
      <c r="AG103" s="4" t="s">
        <v>17</v>
      </c>
      <c r="AH103" s="4" t="s">
        <v>22</v>
      </c>
      <c r="AI103" s="4" t="s">
        <v>22</v>
      </c>
      <c r="AJ103" s="4" t="s">
        <v>22</v>
      </c>
      <c r="AK103" s="4" t="s">
        <v>22</v>
      </c>
      <c r="AL103" s="4" t="s">
        <v>22</v>
      </c>
      <c r="AM103" s="4" t="s">
        <v>22</v>
      </c>
      <c r="AN103" s="4"/>
      <c r="AO103" s="4"/>
      <c r="AP103" s="4"/>
      <c r="AQ103" s="4"/>
      <c r="AR103" s="4" t="s">
        <v>26</v>
      </c>
      <c r="AS103" s="4" t="s">
        <v>18</v>
      </c>
      <c r="AT103" s="4" t="s">
        <v>18</v>
      </c>
      <c r="AU103" s="4"/>
      <c r="AV103" s="4" t="s">
        <v>26</v>
      </c>
      <c r="AW103" s="4" t="s">
        <v>26</v>
      </c>
      <c r="AX103" s="4" t="s">
        <v>18</v>
      </c>
      <c r="AY103" s="4"/>
      <c r="AZ103" s="4" t="s">
        <v>18</v>
      </c>
      <c r="BA103" s="4"/>
      <c r="BB103" s="4"/>
      <c r="BC103" s="4"/>
      <c r="BF103" s="4" t="s">
        <v>119</v>
      </c>
      <c r="BG103" s="4" t="s">
        <v>32</v>
      </c>
      <c r="BH103" s="4" t="s">
        <v>79</v>
      </c>
      <c r="BI103" s="4"/>
      <c r="BJ103" s="4"/>
      <c r="BK103" s="4" t="s">
        <v>56</v>
      </c>
      <c r="BL103" s="4" t="s">
        <v>80</v>
      </c>
      <c r="BM103" s="4"/>
      <c r="BN103" s="4" t="s">
        <v>17</v>
      </c>
      <c r="BO103" s="4" t="s">
        <v>26</v>
      </c>
    </row>
    <row r="104" spans="1:67">
      <c r="A104" s="2">
        <v>103</v>
      </c>
      <c r="B104" s="3">
        <v>41376.308831018498</v>
      </c>
      <c r="C104" s="4" t="s">
        <v>247</v>
      </c>
      <c r="D104" s="4" t="s">
        <v>18</v>
      </c>
      <c r="E104" s="4" t="s">
        <v>19</v>
      </c>
      <c r="F104" s="4" t="s">
        <v>19</v>
      </c>
      <c r="G104" s="4" t="s">
        <v>17</v>
      </c>
      <c r="H104" s="4" t="s">
        <v>17</v>
      </c>
      <c r="I104" s="4" t="s">
        <v>17</v>
      </c>
      <c r="J104" s="4" t="s">
        <v>18</v>
      </c>
      <c r="K104" s="4" t="s">
        <v>20</v>
      </c>
      <c r="L104" s="4" t="s">
        <v>20</v>
      </c>
      <c r="M104" s="4" t="s">
        <v>17</v>
      </c>
      <c r="N104" s="4" t="s">
        <v>37</v>
      </c>
      <c r="O104" s="4" t="s">
        <v>19</v>
      </c>
      <c r="P104" s="4" t="s">
        <v>17</v>
      </c>
      <c r="Q104" s="4" t="s">
        <v>18</v>
      </c>
      <c r="R104" s="4" t="s">
        <v>18</v>
      </c>
      <c r="S104" s="4" t="s">
        <v>18</v>
      </c>
      <c r="T104" s="4" t="s">
        <v>17</v>
      </c>
      <c r="U104" s="4" t="s">
        <v>248</v>
      </c>
      <c r="V104" s="4" t="s">
        <v>17</v>
      </c>
      <c r="W104" s="4" t="s">
        <v>23</v>
      </c>
      <c r="X104" s="4" t="s">
        <v>19</v>
      </c>
      <c r="Y104" s="4" t="s">
        <v>17</v>
      </c>
      <c r="Z104" s="4"/>
      <c r="AA104" s="4" t="s">
        <v>17</v>
      </c>
      <c r="AB104" s="4" t="s">
        <v>24</v>
      </c>
      <c r="AC104" s="4" t="s">
        <v>24</v>
      </c>
      <c r="AD104" s="4" t="s">
        <v>17</v>
      </c>
      <c r="AE104" s="4" t="s">
        <v>17</v>
      </c>
      <c r="AF104" s="4" t="s">
        <v>22</v>
      </c>
      <c r="AG104" s="4" t="s">
        <v>17</v>
      </c>
      <c r="AH104" s="4" t="s">
        <v>17</v>
      </c>
      <c r="AI104" s="4" t="s">
        <v>17</v>
      </c>
      <c r="AJ104" s="4" t="s">
        <v>17</v>
      </c>
      <c r="AK104" s="4" t="s">
        <v>24</v>
      </c>
      <c r="AL104" s="4" t="s">
        <v>17</v>
      </c>
      <c r="AM104" s="4" t="s">
        <v>17</v>
      </c>
      <c r="AN104" s="4"/>
      <c r="AO104" s="4" t="s">
        <v>25</v>
      </c>
      <c r="AP104" s="4" t="s">
        <v>26</v>
      </c>
      <c r="AQ104" s="4"/>
      <c r="AR104" s="4" t="s">
        <v>25</v>
      </c>
      <c r="AS104" s="4" t="s">
        <v>26</v>
      </c>
      <c r="AT104" s="4" t="s">
        <v>25</v>
      </c>
      <c r="AU104" s="4" t="s">
        <v>18</v>
      </c>
      <c r="AV104" s="4" t="s">
        <v>18</v>
      </c>
      <c r="AW104" s="4" t="s">
        <v>25</v>
      </c>
      <c r="AX104" s="4" t="s">
        <v>25</v>
      </c>
      <c r="AY104" s="4" t="s">
        <v>26</v>
      </c>
      <c r="AZ104" s="4" t="s">
        <v>18</v>
      </c>
      <c r="BA104" s="4"/>
      <c r="BB104" s="4" t="s">
        <v>29</v>
      </c>
      <c r="BC104" s="4" t="s">
        <v>30</v>
      </c>
      <c r="BF104" s="4" t="s">
        <v>60</v>
      </c>
      <c r="BG104" s="4" t="s">
        <v>61</v>
      </c>
      <c r="BH104" s="4" t="s">
        <v>79</v>
      </c>
      <c r="BI104" s="4"/>
      <c r="BJ104" s="4"/>
      <c r="BK104" s="4" t="s">
        <v>56</v>
      </c>
      <c r="BL104" s="4" t="s">
        <v>35</v>
      </c>
      <c r="BM104" s="4"/>
      <c r="BN104" s="4" t="s">
        <v>17</v>
      </c>
      <c r="BO104" s="4" t="s">
        <v>26</v>
      </c>
    </row>
    <row r="105" spans="1:67">
      <c r="A105" s="2">
        <v>104</v>
      </c>
      <c r="B105" s="3">
        <v>41376.311261574097</v>
      </c>
      <c r="C105" s="4"/>
      <c r="D105" s="4" t="s">
        <v>17</v>
      </c>
      <c r="E105" s="4"/>
      <c r="F105" s="4" t="s">
        <v>37</v>
      </c>
      <c r="G105" s="4" t="s">
        <v>17</v>
      </c>
      <c r="H105" s="4" t="s">
        <v>37</v>
      </c>
      <c r="I105" s="4" t="s">
        <v>37</v>
      </c>
      <c r="J105" s="4" t="s">
        <v>37</v>
      </c>
      <c r="K105" s="4" t="s">
        <v>17</v>
      </c>
      <c r="L105" s="4" t="s">
        <v>17</v>
      </c>
      <c r="M105" s="4" t="s">
        <v>37</v>
      </c>
      <c r="N105" s="4" t="s">
        <v>17</v>
      </c>
      <c r="O105" s="4" t="s">
        <v>17</v>
      </c>
      <c r="P105" s="4"/>
      <c r="Q105" s="4" t="s">
        <v>18</v>
      </c>
      <c r="R105" s="4"/>
      <c r="S105" s="4" t="s">
        <v>17</v>
      </c>
      <c r="T105" s="4" t="s">
        <v>18</v>
      </c>
      <c r="U105" s="4"/>
      <c r="V105" s="4" t="s">
        <v>17</v>
      </c>
      <c r="W105" s="4" t="s">
        <v>17</v>
      </c>
      <c r="X105" s="4" t="s">
        <v>22</v>
      </c>
      <c r="Y105" s="4" t="s">
        <v>24</v>
      </c>
      <c r="Z105" s="4" t="s">
        <v>24</v>
      </c>
      <c r="AA105" s="4" t="s">
        <v>17</v>
      </c>
      <c r="AB105" s="4" t="s">
        <v>24</v>
      </c>
      <c r="AC105" s="4" t="s">
        <v>24</v>
      </c>
      <c r="AD105" s="4" t="s">
        <v>24</v>
      </c>
      <c r="AE105" s="4" t="s">
        <v>17</v>
      </c>
      <c r="AF105" s="4" t="s">
        <v>22</v>
      </c>
      <c r="AG105" s="4" t="s">
        <v>17</v>
      </c>
      <c r="AH105" s="4" t="s">
        <v>17</v>
      </c>
      <c r="AI105" s="4" t="s">
        <v>22</v>
      </c>
      <c r="AJ105" s="4" t="s">
        <v>17</v>
      </c>
      <c r="AK105" s="4" t="s">
        <v>24</v>
      </c>
      <c r="AL105" s="4" t="s">
        <v>24</v>
      </c>
      <c r="AM105" s="4" t="s">
        <v>24</v>
      </c>
      <c r="AN105" s="4" t="s">
        <v>25</v>
      </c>
      <c r="AO105" s="4" t="s">
        <v>18</v>
      </c>
      <c r="AP105" s="4" t="s">
        <v>25</v>
      </c>
      <c r="AQ105" s="4" t="s">
        <v>25</v>
      </c>
      <c r="AR105" s="4" t="s">
        <v>26</v>
      </c>
      <c r="AS105" s="4" t="s">
        <v>26</v>
      </c>
      <c r="AT105" s="4" t="s">
        <v>25</v>
      </c>
      <c r="AU105" s="4" t="s">
        <v>25</v>
      </c>
      <c r="AV105" s="4" t="s">
        <v>18</v>
      </c>
      <c r="AW105" s="4" t="s">
        <v>18</v>
      </c>
      <c r="AX105" s="4" t="s">
        <v>18</v>
      </c>
      <c r="AY105" s="4" t="s">
        <v>18</v>
      </c>
      <c r="AZ105" s="4" t="s">
        <v>25</v>
      </c>
      <c r="BA105" s="4"/>
      <c r="BB105" s="4"/>
      <c r="BC105" s="4"/>
      <c r="BF105" s="4" t="s">
        <v>60</v>
      </c>
      <c r="BG105" s="4" t="s">
        <v>32</v>
      </c>
      <c r="BH105" s="4" t="s">
        <v>79</v>
      </c>
      <c r="BI105" s="4"/>
      <c r="BJ105" s="4"/>
      <c r="BK105" s="4" t="s">
        <v>56</v>
      </c>
      <c r="BL105" s="4" t="s">
        <v>80</v>
      </c>
      <c r="BM105" s="4" t="s">
        <v>249</v>
      </c>
      <c r="BN105" s="4" t="s">
        <v>17</v>
      </c>
      <c r="BO105" s="4" t="s">
        <v>25</v>
      </c>
    </row>
    <row r="106" spans="1:67">
      <c r="A106" s="2">
        <v>105</v>
      </c>
      <c r="B106" s="3">
        <v>41376.3285763889</v>
      </c>
      <c r="C106" s="4" t="s">
        <v>250</v>
      </c>
      <c r="D106" s="4" t="s">
        <v>17</v>
      </c>
      <c r="E106" s="4" t="s">
        <v>17</v>
      </c>
      <c r="F106" s="4" t="s">
        <v>17</v>
      </c>
      <c r="G106" s="4" t="s">
        <v>17</v>
      </c>
      <c r="H106" s="4" t="s">
        <v>17</v>
      </c>
      <c r="I106" s="4" t="s">
        <v>17</v>
      </c>
      <c r="J106" s="4" t="s">
        <v>17</v>
      </c>
      <c r="K106" s="4" t="s">
        <v>17</v>
      </c>
      <c r="L106" s="4" t="s">
        <v>17</v>
      </c>
      <c r="M106" s="4" t="s">
        <v>17</v>
      </c>
      <c r="N106" s="4" t="s">
        <v>17</v>
      </c>
      <c r="O106" s="4" t="s">
        <v>17</v>
      </c>
      <c r="P106" s="4" t="s">
        <v>18</v>
      </c>
      <c r="Q106" s="4" t="s">
        <v>19</v>
      </c>
      <c r="R106" s="4" t="s">
        <v>18</v>
      </c>
      <c r="S106" s="4" t="s">
        <v>17</v>
      </c>
      <c r="T106" s="4" t="s">
        <v>17</v>
      </c>
      <c r="U106" s="4"/>
      <c r="V106" s="4" t="s">
        <v>17</v>
      </c>
      <c r="W106" s="4" t="s">
        <v>19</v>
      </c>
      <c r="X106" s="4" t="s">
        <v>17</v>
      </c>
      <c r="Y106" s="4" t="s">
        <v>17</v>
      </c>
      <c r="Z106" s="4" t="s">
        <v>24</v>
      </c>
      <c r="AA106" s="4" t="s">
        <v>17</v>
      </c>
      <c r="AB106" s="4" t="s">
        <v>24</v>
      </c>
      <c r="AC106" s="4" t="s">
        <v>24</v>
      </c>
      <c r="AD106" s="4" t="s">
        <v>24</v>
      </c>
      <c r="AE106" s="4" t="s">
        <v>24</v>
      </c>
      <c r="AF106" s="4" t="s">
        <v>17</v>
      </c>
      <c r="AG106" s="4" t="s">
        <v>17</v>
      </c>
      <c r="AH106" s="4" t="s">
        <v>17</v>
      </c>
      <c r="AI106" s="4" t="s">
        <v>24</v>
      </c>
      <c r="AJ106" s="4" t="s">
        <v>24</v>
      </c>
      <c r="AK106" s="4" t="s">
        <v>24</v>
      </c>
      <c r="AL106" s="4" t="s">
        <v>17</v>
      </c>
      <c r="AM106" s="4" t="s">
        <v>17</v>
      </c>
      <c r="AN106" s="4" t="s">
        <v>25</v>
      </c>
      <c r="AO106" s="4" t="s">
        <v>25</v>
      </c>
      <c r="AP106" s="4" t="s">
        <v>25</v>
      </c>
      <c r="AQ106" s="4" t="s">
        <v>25</v>
      </c>
      <c r="AR106" s="4" t="s">
        <v>25</v>
      </c>
      <c r="AS106" s="4" t="s">
        <v>26</v>
      </c>
      <c r="AT106" s="4" t="s">
        <v>25</v>
      </c>
      <c r="AU106" s="4" t="s">
        <v>25</v>
      </c>
      <c r="AV106" s="4" t="s">
        <v>25</v>
      </c>
      <c r="AW106" s="4" t="s">
        <v>26</v>
      </c>
      <c r="AX106" s="4" t="s">
        <v>26</v>
      </c>
      <c r="AY106" s="4" t="s">
        <v>25</v>
      </c>
      <c r="AZ106" s="4" t="s">
        <v>26</v>
      </c>
      <c r="BA106" s="4"/>
      <c r="BB106" s="4" t="s">
        <v>29</v>
      </c>
      <c r="BC106" s="4" t="s">
        <v>39</v>
      </c>
      <c r="BF106" s="4" t="s">
        <v>31</v>
      </c>
      <c r="BG106" s="4" t="s">
        <v>32</v>
      </c>
      <c r="BH106" s="4" t="s">
        <v>40</v>
      </c>
      <c r="BI106" s="4" t="s">
        <v>39</v>
      </c>
      <c r="BJ106" s="4" t="s">
        <v>251</v>
      </c>
      <c r="BK106" s="4" t="s">
        <v>34</v>
      </c>
      <c r="BL106" s="4" t="s">
        <v>80</v>
      </c>
      <c r="BM106" s="4"/>
      <c r="BN106" s="4" t="s">
        <v>17</v>
      </c>
      <c r="BO106" s="4" t="s">
        <v>25</v>
      </c>
    </row>
    <row r="107" spans="1:67">
      <c r="A107" s="2">
        <v>106</v>
      </c>
      <c r="B107" s="3">
        <v>41376.331550925897</v>
      </c>
      <c r="C107" s="4" t="s">
        <v>252</v>
      </c>
      <c r="D107" s="4" t="s">
        <v>17</v>
      </c>
      <c r="E107" s="4" t="s">
        <v>37</v>
      </c>
      <c r="F107" s="4" t="s">
        <v>37</v>
      </c>
      <c r="G107" s="4" t="s">
        <v>17</v>
      </c>
      <c r="H107" s="4" t="s">
        <v>17</v>
      </c>
      <c r="I107" s="4" t="s">
        <v>17</v>
      </c>
      <c r="J107" s="4" t="s">
        <v>17</v>
      </c>
      <c r="K107" s="4" t="s">
        <v>17</v>
      </c>
      <c r="L107" s="4" t="s">
        <v>18</v>
      </c>
      <c r="M107" s="4" t="s">
        <v>17</v>
      </c>
      <c r="N107" s="4" t="s">
        <v>17</v>
      </c>
      <c r="O107" s="4" t="s">
        <v>17</v>
      </c>
      <c r="P107" s="4" t="s">
        <v>18</v>
      </c>
      <c r="Q107" s="4" t="s">
        <v>18</v>
      </c>
      <c r="R107" s="4" t="s">
        <v>19</v>
      </c>
      <c r="S107" s="4" t="s">
        <v>18</v>
      </c>
      <c r="T107" s="4" t="s">
        <v>17</v>
      </c>
      <c r="U107" s="4" t="s">
        <v>253</v>
      </c>
      <c r="V107" s="4"/>
      <c r="W107" s="4" t="s">
        <v>23</v>
      </c>
      <c r="X107" s="4" t="s">
        <v>19</v>
      </c>
      <c r="Y107" s="4" t="s">
        <v>24</v>
      </c>
      <c r="Z107" s="4" t="s">
        <v>17</v>
      </c>
      <c r="AA107" s="4" t="s">
        <v>24</v>
      </c>
      <c r="AB107" s="4" t="s">
        <v>24</v>
      </c>
      <c r="AC107" s="4" t="s">
        <v>17</v>
      </c>
      <c r="AD107" s="4" t="s">
        <v>17</v>
      </c>
      <c r="AE107" s="4" t="s">
        <v>24</v>
      </c>
      <c r="AF107" s="4" t="s">
        <v>22</v>
      </c>
      <c r="AG107" s="4" t="s">
        <v>17</v>
      </c>
      <c r="AH107" s="4" t="s">
        <v>17</v>
      </c>
      <c r="AI107" s="4" t="s">
        <v>17</v>
      </c>
      <c r="AJ107" s="4" t="s">
        <v>17</v>
      </c>
      <c r="AK107" s="4" t="s">
        <v>24</v>
      </c>
      <c r="AL107" s="4" t="s">
        <v>24</v>
      </c>
      <c r="AM107" s="4" t="s">
        <v>24</v>
      </c>
      <c r="AN107" s="4" t="s">
        <v>27</v>
      </c>
      <c r="AO107" s="4" t="s">
        <v>27</v>
      </c>
      <c r="AP107" s="4" t="s">
        <v>27</v>
      </c>
      <c r="AQ107" s="4" t="s">
        <v>27</v>
      </c>
      <c r="AR107" s="4" t="s">
        <v>18</v>
      </c>
      <c r="AS107" s="4" t="s">
        <v>18</v>
      </c>
      <c r="AT107" s="4" t="s">
        <v>53</v>
      </c>
      <c r="AU107" s="4" t="s">
        <v>18</v>
      </c>
      <c r="AV107" s="4" t="s">
        <v>18</v>
      </c>
      <c r="AW107" s="4" t="s">
        <v>26</v>
      </c>
      <c r="AX107" s="4" t="s">
        <v>26</v>
      </c>
      <c r="AY107" s="4" t="s">
        <v>18</v>
      </c>
      <c r="AZ107" s="4" t="s">
        <v>18</v>
      </c>
      <c r="BA107" s="4" t="s">
        <v>254</v>
      </c>
      <c r="BB107" s="4" t="s">
        <v>29</v>
      </c>
      <c r="BC107" s="4" t="s">
        <v>30</v>
      </c>
      <c r="BF107" s="4" t="s">
        <v>60</v>
      </c>
      <c r="BG107" s="4" t="s">
        <v>61</v>
      </c>
      <c r="BH107" s="4" t="s">
        <v>79</v>
      </c>
      <c r="BI107" s="4" t="s">
        <v>39</v>
      </c>
      <c r="BJ107" s="4"/>
      <c r="BK107" s="4" t="s">
        <v>56</v>
      </c>
      <c r="BL107" s="4" t="s">
        <v>35</v>
      </c>
      <c r="BM107" s="4" t="s">
        <v>255</v>
      </c>
      <c r="BN107" s="4" t="s">
        <v>17</v>
      </c>
      <c r="BO107" s="4" t="s">
        <v>27</v>
      </c>
    </row>
    <row r="108" spans="1:67">
      <c r="A108" s="2">
        <v>107</v>
      </c>
      <c r="B108" s="3">
        <v>41376.3346759259</v>
      </c>
      <c r="C108" s="4" t="s">
        <v>256</v>
      </c>
      <c r="D108" s="4" t="s">
        <v>18</v>
      </c>
      <c r="E108" s="4" t="s">
        <v>18</v>
      </c>
      <c r="F108" s="4" t="s">
        <v>18</v>
      </c>
      <c r="G108" s="4" t="s">
        <v>18</v>
      </c>
      <c r="H108" s="4" t="s">
        <v>17</v>
      </c>
      <c r="I108" s="4" t="s">
        <v>20</v>
      </c>
      <c r="J108" s="4" t="s">
        <v>17</v>
      </c>
      <c r="K108" s="4" t="s">
        <v>18</v>
      </c>
      <c r="L108" s="4" t="s">
        <v>20</v>
      </c>
      <c r="M108" s="4" t="s">
        <v>17</v>
      </c>
      <c r="N108" s="4" t="s">
        <v>17</v>
      </c>
      <c r="O108" s="4" t="s">
        <v>17</v>
      </c>
      <c r="P108" s="4" t="s">
        <v>19</v>
      </c>
      <c r="Q108" s="4" t="s">
        <v>18</v>
      </c>
      <c r="R108" s="4"/>
      <c r="S108" s="4" t="s">
        <v>18</v>
      </c>
      <c r="T108" s="4" t="s">
        <v>17</v>
      </c>
      <c r="U108" s="4" t="s">
        <v>257</v>
      </c>
      <c r="V108" s="4" t="s">
        <v>22</v>
      </c>
      <c r="W108" s="4" t="s">
        <v>23</v>
      </c>
      <c r="X108" s="4" t="s">
        <v>17</v>
      </c>
      <c r="Y108" s="4" t="s">
        <v>17</v>
      </c>
      <c r="Z108" s="4" t="s">
        <v>24</v>
      </c>
      <c r="AA108" s="4" t="s">
        <v>24</v>
      </c>
      <c r="AB108" s="4" t="s">
        <v>17</v>
      </c>
      <c r="AC108" s="4" t="s">
        <v>24</v>
      </c>
      <c r="AD108" s="4" t="s">
        <v>24</v>
      </c>
      <c r="AE108" s="4" t="s">
        <v>17</v>
      </c>
      <c r="AF108" s="4" t="s">
        <v>17</v>
      </c>
      <c r="AG108" s="4" t="s">
        <v>22</v>
      </c>
      <c r="AH108" s="4" t="s">
        <v>17</v>
      </c>
      <c r="AI108" s="4" t="s">
        <v>17</v>
      </c>
      <c r="AJ108" s="4" t="s">
        <v>24</v>
      </c>
      <c r="AK108" s="4" t="s">
        <v>24</v>
      </c>
      <c r="AL108" s="4" t="s">
        <v>17</v>
      </c>
      <c r="AM108" s="4" t="s">
        <v>17</v>
      </c>
      <c r="AN108" s="4" t="s">
        <v>26</v>
      </c>
      <c r="AO108" s="4" t="s">
        <v>26</v>
      </c>
      <c r="AP108" s="4" t="s">
        <v>26</v>
      </c>
      <c r="AQ108" s="4" t="s">
        <v>26</v>
      </c>
      <c r="AR108" s="4" t="s">
        <v>18</v>
      </c>
      <c r="AS108" s="4" t="s">
        <v>26</v>
      </c>
      <c r="AT108" s="4" t="s">
        <v>25</v>
      </c>
      <c r="AU108" s="4" t="s">
        <v>25</v>
      </c>
      <c r="AV108" s="4" t="s">
        <v>25</v>
      </c>
      <c r="AW108" s="4" t="s">
        <v>26</v>
      </c>
      <c r="AX108" s="4" t="s">
        <v>18</v>
      </c>
      <c r="AY108" s="4" t="s">
        <v>26</v>
      </c>
      <c r="AZ108" s="4" t="s">
        <v>25</v>
      </c>
      <c r="BA108" s="4"/>
      <c r="BB108" s="4" t="s">
        <v>38</v>
      </c>
      <c r="BC108" s="4" t="s">
        <v>30</v>
      </c>
      <c r="BF108" s="4" t="s">
        <v>60</v>
      </c>
      <c r="BG108" s="4" t="s">
        <v>32</v>
      </c>
      <c r="BH108" s="4" t="s">
        <v>79</v>
      </c>
      <c r="BI108" s="4"/>
      <c r="BJ108" s="4"/>
      <c r="BK108" s="4" t="s">
        <v>41</v>
      </c>
      <c r="BL108" s="4" t="s">
        <v>80</v>
      </c>
      <c r="BM108" s="4" t="s">
        <v>258</v>
      </c>
      <c r="BN108" s="4" t="s">
        <v>18</v>
      </c>
      <c r="BO108" s="4" t="s">
        <v>25</v>
      </c>
    </row>
  </sheetData>
  <phoneticPr fontId="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Vyhodnoceni odpovědí</vt:lpstr>
      <vt:lpstr>Vyhodnocení respondentů</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Paďour Ladislav</dc:creator>
  <cp:lastModifiedBy>Honza</cp:lastModifiedBy>
  <dcterms:created xsi:type="dcterms:W3CDTF">2013-04-16T04:07:01Z</dcterms:created>
  <dcterms:modified xsi:type="dcterms:W3CDTF">2013-09-03T19:43:32Z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